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9988e93a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m Tracker" sheetId="1" r:id="R42050336ffa546f0"/>
    <x:sheet xmlns:r="http://schemas.openxmlformats.org/officeDocument/2006/relationships" name="Example" sheetId="2" r:id="Rd6e32f10feb345db"/>
    <x:sheet xmlns:r="http://schemas.openxmlformats.org/officeDocument/2006/relationships" name="Instructions" sheetId="3" r:id="Rccc72d41b35741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mm/dd/yy"/>
    <x:numFmt numFmtId="202" formatCode="0.0"/>
    <x:numFmt numFmtId="203" formatCode="0%"/>
  </x:numFmts>
  <x:fonts count="5">
    <x:font>
      <x:sz val="11"/>
      <x:name val="Carlito"/>
    </x:font>
    <x:font>
      <x:sz val="11"/>
      <x:color rgb="FF163348"/>
      <x:name val="Arial"/>
    </x:font>
    <x:font>
      <x:b/>
      <x:sz val="16"/>
      <x:color rgb="FF0B2D46"/>
      <x:name val="Arial"/>
    </x:font>
    <x:font>
      <x:b/>
      <x:sz val="11"/>
      <x:color rgb="FFFFFFFF"/>
      <x:name val="Arial"/>
    </x:font>
    <x:font>
      <x:sz val="11"/>
      <x:color rgb="FF155E9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2D46"/>
      </x:patternFill>
    </x:fill>
    <x:fill>
      <x:patternFill patternType="solid">
        <x:fgColor rgb="FFFFF3D1"/>
      </x:patternFill>
    </x:fill>
    <x:fill>
      <x:patternFill patternType="solid">
        <x:fgColor rgb="FFE8F0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CDA64F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1" fillId="4" borderId="0" xfId="0" applyNumberFormat="1" applyFont="1" applyFill="1" applyBorder="1"/>
    <x:xf numFmtId="200" fontId="1" fillId="4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e3a3bbb2a4bfa" /><Relationship Type="http://schemas.openxmlformats.org/officeDocument/2006/relationships/theme" Target="/xl/theme/theme1.xml" Id="R1c253beb3d2a4c11" /><Relationship Type="http://schemas.openxmlformats.org/officeDocument/2006/relationships/sharedStrings" Target="/xl/sharedStrings.xml" Id="R8d5ecb10f78f436c" /><Relationship Type="http://schemas.openxmlformats.org/officeDocument/2006/relationships/worksheet" Target="/xl/worksheets/sheet1.xml" Id="R42050336ffa546f0" /><Relationship Type="http://schemas.openxmlformats.org/officeDocument/2006/relationships/worksheet" Target="/xl/worksheets/sheet2.xml" Id="Rd6e32f10feb345db" /><Relationship Type="http://schemas.openxmlformats.org/officeDocument/2006/relationships/worksheet" Target="/xl/worksheets/sheet3.xml" Id="Rccc72d41b35741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a2029ab3ea84ec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1a8671e96bb942b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Time use and work pace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spPr>
            <a:solidFill xmlns:a="http://schemas.openxmlformats.org/drawingml/2006/main">
              <a:srgbClr val="1C72AA"/>
            </a:solidFill>
          </c:spPr>
          <c:cat>
            <c:strRef>
              <c:f>'Team Tracker'!$A$5:$A$8</c:f>
              <c:strCache>
                <c:ptCount val="0"/>
              </c:strCache>
            </c:strRef>
          </c:cat>
          <c:val>
            <c:numRef>
              <c:f>'Team Tracker'!$B$5:$B$8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Time use and work pace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spPr>
            <a:solidFill xmlns:a="http://schemas.openxmlformats.org/drawingml/2006/main">
              <a:srgbClr val="1C72AA"/>
            </a:solidFill>
          </c:spPr>
          <c:cat>
            <c:strRef>
              <c:f>'Example'!$A$4:$A$8</c:f>
              <c:strCache>
                <c:ptCount val="0"/>
              </c:strCache>
            </c:strRef>
          </c:cat>
          <c:val>
            <c:numRef>
              <c:f>'Example'!$B$4:$B$8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a2029ab3ea84ec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a8671e96bb942b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5b6b1014bbe4ee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fff3b499b48a4434" /></Relationships>
</file>

<file path=xl/worksheets/sheet1.xml><?xml version="1.0" encoding="utf-8"?>
<x:worksheet xmlns:x="http://schemas.openxmlformats.org/spreadsheetml/2006/main">
  <x:sheetPr>
    <x:tabColor rgb="FF0B2D4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8" hidden="0" customWidth="1"/>
    <x:col min="2" max="2" width="2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30" hidden="0" customWidth="1"/>
    <x:col min="17" max="17" width="30" hidden="0" customWidth="1"/>
    <x:col min="18" max="18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4" customHeight="1">
      <x:c r="A2" s="2" t="str">
        <x:v>Utilization &amp; Performance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4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4" customHeight="1">
      <x:c r="A4" s="1" t="str">
        <x:v>Utilization</x:v>
      </x:c>
      <x:c r="B4" s="4" t="str">
        <x:f>IF(SUM(I13:I42)=0,"",SUMIFS(E13:E42,I13:I42,"&gt;0")/SUM(I13:I42))</x:f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4" customHeight="1">
      <x:c r="A5" s="1" t="str">
        <x:v>Performance efficiency</x:v>
      </x:c>
      <x:c r="B5" s="4" t="str">
        <x:f>IF(SUMIFS(E13:E42,I13:I42,"&gt;0")=0,"",SUM(O13:O42)/SUMIFS(E13:E42,I13:I42,"&gt;0"))</x:f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 ht="24" customHeight="1">
      <x:c r="A6" s="1" t="str">
        <x:v>First-pass yield</x:v>
      </x:c>
      <x:c r="B6" s="4" t="str">
        <x:f>IF(SUMIFS(G13:G42,I13:I42,"&gt;0")=0,"",SUMIFS(H13:H42,I13:I42,"&gt;0")/SUMIFS(G13:G42,I13:I42,"&gt;0"))</x:f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 ht="24" customHeight="1">
      <x:c r="A7" s="1" t="str">
        <x:v>Earned / available time</x:v>
      </x:c>
      <x:c r="B7" s="4" t="str">
        <x:f>IF(SUM(I13:I42)=0,"",SUM(O13:O42)/SUM(I13:I42))</x:f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 ht="24" customHeight="1">
      <x:c r="A8" s="1" t="str">
        <x:v>0% reference</x:v>
      </x:c>
      <x:c r="B8" s="19" t="n"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 ht="24" customHeight="1">
      <x:c r="A9" s="1" t="str">
        <x:v>One team / task and period per row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 ht="48" customHeight="1">
      <x:c r="A12" s="9" t="str">
        <x:v>Date / period</x:v>
      </x:c>
      <x:c r="B12" s="9" t="str">
        <x:v>Team / task</x:v>
      </x:c>
      <x:c r="C12" s="9" t="str">
        <x:v>Scheduled min</x:v>
      </x:c>
      <x:c r="D12" s="9" t="str">
        <x:v>Excluded min</x:v>
      </x:c>
      <x:c r="E12" s="9" t="str">
        <x:v>Productive min</x:v>
      </x:c>
      <x:c r="F12" s="9" t="str">
        <x:v>Standard min/unit</x:v>
      </x:c>
      <x:c r="G12" s="9" t="str">
        <x:v>Total output</x:v>
      </x:c>
      <x:c r="H12" s="9" t="str">
        <x:v>First-pass good</x:v>
      </x:c>
      <x:c r="I12" s="9" t="str">
        <x:v>Available min</x:v>
      </x:c>
      <x:c r="J12" s="9" t="str">
        <x:v>Delay / idle min</x:v>
      </x:c>
      <x:c r="K12" s="9" t="str">
        <x:v>Standard output</x:v>
      </x:c>
      <x:c r="L12" s="9" t="str">
        <x:v>Utilization</x:v>
      </x:c>
      <x:c r="M12" s="9" t="str">
        <x:v>Performance</x:v>
      </x:c>
      <x:c r="N12" s="9" t="str">
        <x:v>First-pass yield</x:v>
      </x:c>
      <x:c r="O12" s="9" t="str">
        <x:v>Earned std min</x:v>
      </x:c>
      <x:c r="P12" s="9" t="str">
        <x:v>Delay reason</x:v>
      </x:c>
      <x:c r="Q12" s="9" t="str">
        <x:v>Countermeasure / owner</x:v>
      </x:c>
      <x:c r="R12" s="9" t="str">
        <x:v>Input review</x:v>
      </x:c>
    </x:row>
    <x:row r="13" ht="24" customHeight="1">
      <x:c r="A13" s="15"/>
      <x:c r="B13" s="11"/>
      <x:c r="C13" s="16"/>
      <x:c r="D13" s="16"/>
      <x:c r="E13" s="16"/>
      <x:c r="F13" s="16"/>
      <x:c r="G13" s="16"/>
      <x:c r="H13" s="16"/>
      <x:c r="I13" s="17" t="str">
        <x:f>IF(AND(COUNT(C13:H13)=6,R13=""),C13-D13,"")</x:f>
      </x:c>
      <x:c r="J13" s="17" t="str">
        <x:f>IF(I13="","",I13-E13)</x:f>
      </x:c>
      <x:c r="K13" s="17" t="str">
        <x:f>IF(I13="","",E13/F13)</x:f>
      </x:c>
      <x:c r="L13" s="18" t="str">
        <x:f>IF(I13="","",E13/I13)</x:f>
      </x:c>
      <x:c r="M13" s="18" t="str">
        <x:f>IF(OR(K13="",K13=0),"",G13/K13)</x:f>
      </x:c>
      <x:c r="N13" s="18" t="str">
        <x:f>IF(OR(I13="",G13=0),"",H13/G13)</x:f>
      </x:c>
      <x:c r="O13" s="17" t="str">
        <x:f>IF(I13="","",G13*F13)</x:f>
      </x:c>
      <x:c r="P13" s="13"/>
      <x:c r="Q13" s="13"/>
      <x:c r="R13" s="14" t="str">
        <x:f>IF(COUNTA(C13:H13)=0,"",IF(COUNT(C13:H13)&lt;6,"Complete inputs",IF(OR(C13&lt;=0,D13&lt;0,D13&gt;=C13,E13&lt;0,E13&gt;C13-D13,F13&lt;=0,G13&lt;0,H13&lt;0,H13&gt;G13,AND(E13=0,G13&gt;0)),"Check values","")))</x:f>
      </x:c>
    </x:row>
    <x:row r="14" ht="24" customHeight="1">
      <x:c r="A14" s="15"/>
      <x:c r="B14" s="11"/>
      <x:c r="C14" s="16"/>
      <x:c r="D14" s="16"/>
      <x:c r="E14" s="16"/>
      <x:c r="F14" s="16"/>
      <x:c r="G14" s="16"/>
      <x:c r="H14" s="16"/>
      <x:c r="I14" s="17" t="str">
        <x:f>IF(AND(COUNT(C14:H14)=6,R14=""),C14-D14,"")</x:f>
      </x:c>
      <x:c r="J14" s="17" t="str">
        <x:f>IF(I14="","",I14-E14)</x:f>
      </x:c>
      <x:c r="K14" s="17" t="str">
        <x:f>IF(I14="","",E14/F14)</x:f>
      </x:c>
      <x:c r="L14" s="18" t="str">
        <x:f>IF(I14="","",E14/I14)</x:f>
      </x:c>
      <x:c r="M14" s="18" t="str">
        <x:f>IF(OR(K14="",K14=0),"",G14/K14)</x:f>
      </x:c>
      <x:c r="N14" s="18" t="str">
        <x:f>IF(OR(I14="",G14=0),"",H14/G14)</x:f>
      </x:c>
      <x:c r="O14" s="17" t="str">
        <x:f>IF(I14="","",G14*F14)</x:f>
      </x:c>
      <x:c r="P14" s="13"/>
      <x:c r="Q14" s="13"/>
      <x:c r="R14" s="14" t="str">
        <x:f>IF(COUNTA(C14:H14)=0,"",IF(COUNT(C14:H14)&lt;6,"Complete inputs",IF(OR(C14&lt;=0,D14&lt;0,D14&gt;=C14,E14&lt;0,E14&gt;C14-D14,F14&lt;=0,G14&lt;0,H14&lt;0,H14&gt;G14,AND(E14=0,G14&gt;0)),"Check values","")))</x:f>
      </x:c>
    </x:row>
    <x:row r="15" ht="24" customHeight="1">
      <x:c r="A15" s="15"/>
      <x:c r="B15" s="11"/>
      <x:c r="C15" s="16"/>
      <x:c r="D15" s="16"/>
      <x:c r="E15" s="16"/>
      <x:c r="F15" s="16"/>
      <x:c r="G15" s="16"/>
      <x:c r="H15" s="16"/>
      <x:c r="I15" s="17" t="str">
        <x:f>IF(AND(COUNT(C15:H15)=6,R15=""),C15-D15,"")</x:f>
      </x:c>
      <x:c r="J15" s="17" t="str">
        <x:f>IF(I15="","",I15-E15)</x:f>
      </x:c>
      <x:c r="K15" s="17" t="str">
        <x:f>IF(I15="","",E15/F15)</x:f>
      </x:c>
      <x:c r="L15" s="18" t="str">
        <x:f>IF(I15="","",E15/I15)</x:f>
      </x:c>
      <x:c r="M15" s="18" t="str">
        <x:f>IF(OR(K15="",K15=0),"",G15/K15)</x:f>
      </x:c>
      <x:c r="N15" s="18" t="str">
        <x:f>IF(OR(I15="",G15=0),"",H15/G15)</x:f>
      </x:c>
      <x:c r="O15" s="17" t="str">
        <x:f>IF(I15="","",G15*F15)</x:f>
      </x:c>
      <x:c r="P15" s="13"/>
      <x:c r="Q15" s="13"/>
      <x:c r="R15" s="14" t="str">
        <x:f>IF(COUNTA(C15:H15)=0,"",IF(COUNT(C15:H15)&lt;6,"Complete inputs",IF(OR(C15&lt;=0,D15&lt;0,D15&gt;=C15,E15&lt;0,E15&gt;C15-D15,F15&lt;=0,G15&lt;0,H15&lt;0,H15&gt;G15,AND(E15=0,G15&gt;0)),"Check values","")))</x:f>
      </x:c>
    </x:row>
    <x:row r="16" ht="24" customHeight="1">
      <x:c r="A16" s="15"/>
      <x:c r="B16" s="11"/>
      <x:c r="C16" s="16"/>
      <x:c r="D16" s="16"/>
      <x:c r="E16" s="16"/>
      <x:c r="F16" s="16"/>
      <x:c r="G16" s="16"/>
      <x:c r="H16" s="16"/>
      <x:c r="I16" s="17" t="str">
        <x:f>IF(AND(COUNT(C16:H16)=6,R16=""),C16-D16,"")</x:f>
      </x:c>
      <x:c r="J16" s="17" t="str">
        <x:f>IF(I16="","",I16-E16)</x:f>
      </x:c>
      <x:c r="K16" s="17" t="str">
        <x:f>IF(I16="","",E16/F16)</x:f>
      </x:c>
      <x:c r="L16" s="18" t="str">
        <x:f>IF(I16="","",E16/I16)</x:f>
      </x:c>
      <x:c r="M16" s="18" t="str">
        <x:f>IF(OR(K16="",K16=0),"",G16/K16)</x:f>
      </x:c>
      <x:c r="N16" s="18" t="str">
        <x:f>IF(OR(I16="",G16=0),"",H16/G16)</x:f>
      </x:c>
      <x:c r="O16" s="17" t="str">
        <x:f>IF(I16="","",G16*F16)</x:f>
      </x:c>
      <x:c r="P16" s="13"/>
      <x:c r="Q16" s="13"/>
      <x:c r="R16" s="14" t="str">
        <x:f>IF(COUNTA(C16:H16)=0,"",IF(COUNT(C16:H16)&lt;6,"Complete inputs",IF(OR(C16&lt;=0,D16&lt;0,D16&gt;=C16,E16&lt;0,E16&gt;C16-D16,F16&lt;=0,G16&lt;0,H16&lt;0,H16&gt;G16,AND(E16=0,G16&gt;0)),"Check values","")))</x:f>
      </x:c>
    </x:row>
    <x:row r="17" ht="24" customHeight="1">
      <x:c r="A17" s="15"/>
      <x:c r="B17" s="11"/>
      <x:c r="C17" s="16"/>
      <x:c r="D17" s="16"/>
      <x:c r="E17" s="16"/>
      <x:c r="F17" s="16"/>
      <x:c r="G17" s="16"/>
      <x:c r="H17" s="16"/>
      <x:c r="I17" s="17" t="str">
        <x:f>IF(AND(COUNT(C17:H17)=6,R17=""),C17-D17,"")</x:f>
      </x:c>
      <x:c r="J17" s="17" t="str">
        <x:f>IF(I17="","",I17-E17)</x:f>
      </x:c>
      <x:c r="K17" s="17" t="str">
        <x:f>IF(I17="","",E17/F17)</x:f>
      </x:c>
      <x:c r="L17" s="18" t="str">
        <x:f>IF(I17="","",E17/I17)</x:f>
      </x:c>
      <x:c r="M17" s="18" t="str">
        <x:f>IF(OR(K17="",K17=0),"",G17/K17)</x:f>
      </x:c>
      <x:c r="N17" s="18" t="str">
        <x:f>IF(OR(I17="",G17=0),"",H17/G17)</x:f>
      </x:c>
      <x:c r="O17" s="17" t="str">
        <x:f>IF(I17="","",G17*F17)</x:f>
      </x:c>
      <x:c r="P17" s="13"/>
      <x:c r="Q17" s="13"/>
      <x:c r="R17" s="14" t="str">
        <x:f>IF(COUNTA(C17:H17)=0,"",IF(COUNT(C17:H17)&lt;6,"Complete inputs",IF(OR(C17&lt;=0,D17&lt;0,D17&gt;=C17,E17&lt;0,E17&gt;C17-D17,F17&lt;=0,G17&lt;0,H17&lt;0,H17&gt;G17,AND(E17=0,G17&gt;0)),"Check values","")))</x:f>
      </x:c>
    </x:row>
    <x:row r="18" ht="24" customHeight="1">
      <x:c r="A18" s="15"/>
      <x:c r="B18" s="11"/>
      <x:c r="C18" s="16"/>
      <x:c r="D18" s="16"/>
      <x:c r="E18" s="16"/>
      <x:c r="F18" s="16"/>
      <x:c r="G18" s="16"/>
      <x:c r="H18" s="16"/>
      <x:c r="I18" s="17" t="str">
        <x:f>IF(AND(COUNT(C18:H18)=6,R18=""),C18-D18,"")</x:f>
      </x:c>
      <x:c r="J18" s="17" t="str">
        <x:f>IF(I18="","",I18-E18)</x:f>
      </x:c>
      <x:c r="K18" s="17" t="str">
        <x:f>IF(I18="","",E18/F18)</x:f>
      </x:c>
      <x:c r="L18" s="18" t="str">
        <x:f>IF(I18="","",E18/I18)</x:f>
      </x:c>
      <x:c r="M18" s="18" t="str">
        <x:f>IF(OR(K18="",K18=0),"",G18/K18)</x:f>
      </x:c>
      <x:c r="N18" s="18" t="str">
        <x:f>IF(OR(I18="",G18=0),"",H18/G18)</x:f>
      </x:c>
      <x:c r="O18" s="17" t="str">
        <x:f>IF(I18="","",G18*F18)</x:f>
      </x:c>
      <x:c r="P18" s="13"/>
      <x:c r="Q18" s="13"/>
      <x:c r="R18" s="14" t="str">
        <x:f>IF(COUNTA(C18:H18)=0,"",IF(COUNT(C18:H18)&lt;6,"Complete inputs",IF(OR(C18&lt;=0,D18&lt;0,D18&gt;=C18,E18&lt;0,E18&gt;C18-D18,F18&lt;=0,G18&lt;0,H18&lt;0,H18&gt;G18,AND(E18=0,G18&gt;0)),"Check values","")))</x:f>
      </x:c>
    </x:row>
    <x:row r="19" ht="24" customHeight="1">
      <x:c r="A19" s="15"/>
      <x:c r="B19" s="11"/>
      <x:c r="C19" s="16"/>
      <x:c r="D19" s="16"/>
      <x:c r="E19" s="16"/>
      <x:c r="F19" s="16"/>
      <x:c r="G19" s="16"/>
      <x:c r="H19" s="16"/>
      <x:c r="I19" s="17" t="str">
        <x:f>IF(AND(COUNT(C19:H19)=6,R19=""),C19-D19,"")</x:f>
      </x:c>
      <x:c r="J19" s="17" t="str">
        <x:f>IF(I19="","",I19-E19)</x:f>
      </x:c>
      <x:c r="K19" s="17" t="str">
        <x:f>IF(I19="","",E19/F19)</x:f>
      </x:c>
      <x:c r="L19" s="18" t="str">
        <x:f>IF(I19="","",E19/I19)</x:f>
      </x:c>
      <x:c r="M19" s="18" t="str">
        <x:f>IF(OR(K19="",K19=0),"",G19/K19)</x:f>
      </x:c>
      <x:c r="N19" s="18" t="str">
        <x:f>IF(OR(I19="",G19=0),"",H19/G19)</x:f>
      </x:c>
      <x:c r="O19" s="17" t="str">
        <x:f>IF(I19="","",G19*F19)</x:f>
      </x:c>
      <x:c r="P19" s="13"/>
      <x:c r="Q19" s="13"/>
      <x:c r="R19" s="14" t="str">
        <x:f>IF(COUNTA(C19:H19)=0,"",IF(COUNT(C19:H19)&lt;6,"Complete inputs",IF(OR(C19&lt;=0,D19&lt;0,D19&gt;=C19,E19&lt;0,E19&gt;C19-D19,F19&lt;=0,G19&lt;0,H19&lt;0,H19&gt;G19,AND(E19=0,G19&gt;0)),"Check values","")))</x:f>
      </x:c>
    </x:row>
    <x:row r="20" ht="24" customHeight="1">
      <x:c r="A20" s="15"/>
      <x:c r="B20" s="11"/>
      <x:c r="C20" s="16"/>
      <x:c r="D20" s="16"/>
      <x:c r="E20" s="16"/>
      <x:c r="F20" s="16"/>
      <x:c r="G20" s="16"/>
      <x:c r="H20" s="16"/>
      <x:c r="I20" s="17" t="str">
        <x:f>IF(AND(COUNT(C20:H20)=6,R20=""),C20-D20,"")</x:f>
      </x:c>
      <x:c r="J20" s="17" t="str">
        <x:f>IF(I20="","",I20-E20)</x:f>
      </x:c>
      <x:c r="K20" s="17" t="str">
        <x:f>IF(I20="","",E20/F20)</x:f>
      </x:c>
      <x:c r="L20" s="18" t="str">
        <x:f>IF(I20="","",E20/I20)</x:f>
      </x:c>
      <x:c r="M20" s="18" t="str">
        <x:f>IF(OR(K20="",K20=0),"",G20/K20)</x:f>
      </x:c>
      <x:c r="N20" s="18" t="str">
        <x:f>IF(OR(I20="",G20=0),"",H20/G20)</x:f>
      </x:c>
      <x:c r="O20" s="17" t="str">
        <x:f>IF(I20="","",G20*F20)</x:f>
      </x:c>
      <x:c r="P20" s="13"/>
      <x:c r="Q20" s="13"/>
      <x:c r="R20" s="14" t="str">
        <x:f>IF(COUNTA(C20:H20)=0,"",IF(COUNT(C20:H20)&lt;6,"Complete inputs",IF(OR(C20&lt;=0,D20&lt;0,D20&gt;=C20,E20&lt;0,E20&gt;C20-D20,F20&lt;=0,G20&lt;0,H20&lt;0,H20&gt;G20,AND(E20=0,G20&gt;0)),"Check values","")))</x:f>
      </x:c>
    </x:row>
    <x:row r="21" ht="24" customHeight="1">
      <x:c r="A21" s="15"/>
      <x:c r="B21" s="11"/>
      <x:c r="C21" s="16"/>
      <x:c r="D21" s="16"/>
      <x:c r="E21" s="16"/>
      <x:c r="F21" s="16"/>
      <x:c r="G21" s="16"/>
      <x:c r="H21" s="16"/>
      <x:c r="I21" s="17" t="str">
        <x:f>IF(AND(COUNT(C21:H21)=6,R21=""),C21-D21,"")</x:f>
      </x:c>
      <x:c r="J21" s="17" t="str">
        <x:f>IF(I21="","",I21-E21)</x:f>
      </x:c>
      <x:c r="K21" s="17" t="str">
        <x:f>IF(I21="","",E21/F21)</x:f>
      </x:c>
      <x:c r="L21" s="18" t="str">
        <x:f>IF(I21="","",E21/I21)</x:f>
      </x:c>
      <x:c r="M21" s="18" t="str">
        <x:f>IF(OR(K21="",K21=0),"",G21/K21)</x:f>
      </x:c>
      <x:c r="N21" s="18" t="str">
        <x:f>IF(OR(I21="",G21=0),"",H21/G21)</x:f>
      </x:c>
      <x:c r="O21" s="17" t="str">
        <x:f>IF(I21="","",G21*F21)</x:f>
      </x:c>
      <x:c r="P21" s="13"/>
      <x:c r="Q21" s="13"/>
      <x:c r="R21" s="14" t="str">
        <x:f>IF(COUNTA(C21:H21)=0,"",IF(COUNT(C21:H21)&lt;6,"Complete inputs",IF(OR(C21&lt;=0,D21&lt;0,D21&gt;=C21,E21&lt;0,E21&gt;C21-D21,F21&lt;=0,G21&lt;0,H21&lt;0,H21&gt;G21,AND(E21=0,G21&gt;0)),"Check values","")))</x:f>
      </x:c>
    </x:row>
    <x:row r="22" ht="24" customHeight="1">
      <x:c r="A22" s="15"/>
      <x:c r="B22" s="11"/>
      <x:c r="C22" s="16"/>
      <x:c r="D22" s="16"/>
      <x:c r="E22" s="16"/>
      <x:c r="F22" s="16"/>
      <x:c r="G22" s="16"/>
      <x:c r="H22" s="16"/>
      <x:c r="I22" s="17" t="str">
        <x:f>IF(AND(COUNT(C22:H22)=6,R22=""),C22-D22,"")</x:f>
      </x:c>
      <x:c r="J22" s="17" t="str">
        <x:f>IF(I22="","",I22-E22)</x:f>
      </x:c>
      <x:c r="K22" s="17" t="str">
        <x:f>IF(I22="","",E22/F22)</x:f>
      </x:c>
      <x:c r="L22" s="18" t="str">
        <x:f>IF(I22="","",E22/I22)</x:f>
      </x:c>
      <x:c r="M22" s="18" t="str">
        <x:f>IF(OR(K22="",K22=0),"",G22/K22)</x:f>
      </x:c>
      <x:c r="N22" s="18" t="str">
        <x:f>IF(OR(I22="",G22=0),"",H22/G22)</x:f>
      </x:c>
      <x:c r="O22" s="17" t="str">
        <x:f>IF(I22="","",G22*F22)</x:f>
      </x:c>
      <x:c r="P22" s="13"/>
      <x:c r="Q22" s="13"/>
      <x:c r="R22" s="14" t="str">
        <x:f>IF(COUNTA(C22:H22)=0,"",IF(COUNT(C22:H22)&lt;6,"Complete inputs",IF(OR(C22&lt;=0,D22&lt;0,D22&gt;=C22,E22&lt;0,E22&gt;C22-D22,F22&lt;=0,G22&lt;0,H22&lt;0,H22&gt;G22,AND(E22=0,G22&gt;0)),"Check values","")))</x:f>
      </x:c>
    </x:row>
    <x:row r="23" ht="24" customHeight="1">
      <x:c r="A23" s="15"/>
      <x:c r="B23" s="11"/>
      <x:c r="C23" s="16"/>
      <x:c r="D23" s="16"/>
      <x:c r="E23" s="16"/>
      <x:c r="F23" s="16"/>
      <x:c r="G23" s="16"/>
      <x:c r="H23" s="16"/>
      <x:c r="I23" s="17" t="str">
        <x:f>IF(AND(COUNT(C23:H23)=6,R23=""),C23-D23,"")</x:f>
      </x:c>
      <x:c r="J23" s="17" t="str">
        <x:f>IF(I23="","",I23-E23)</x:f>
      </x:c>
      <x:c r="K23" s="17" t="str">
        <x:f>IF(I23="","",E23/F23)</x:f>
      </x:c>
      <x:c r="L23" s="18" t="str">
        <x:f>IF(I23="","",E23/I23)</x:f>
      </x:c>
      <x:c r="M23" s="18" t="str">
        <x:f>IF(OR(K23="",K23=0),"",G23/K23)</x:f>
      </x:c>
      <x:c r="N23" s="18" t="str">
        <x:f>IF(OR(I23="",G23=0),"",H23/G23)</x:f>
      </x:c>
      <x:c r="O23" s="17" t="str">
        <x:f>IF(I23="","",G23*F23)</x:f>
      </x:c>
      <x:c r="P23" s="13"/>
      <x:c r="Q23" s="13"/>
      <x:c r="R23" s="14" t="str">
        <x:f>IF(COUNTA(C23:H23)=0,"",IF(COUNT(C23:H23)&lt;6,"Complete inputs",IF(OR(C23&lt;=0,D23&lt;0,D23&gt;=C23,E23&lt;0,E23&gt;C23-D23,F23&lt;=0,G23&lt;0,H23&lt;0,H23&gt;G23,AND(E23=0,G23&gt;0)),"Check values","")))</x:f>
      </x:c>
    </x:row>
    <x:row r="24" ht="24" customHeight="1">
      <x:c r="A24" s="15"/>
      <x:c r="B24" s="11"/>
      <x:c r="C24" s="16"/>
      <x:c r="D24" s="16"/>
      <x:c r="E24" s="16"/>
      <x:c r="F24" s="16"/>
      <x:c r="G24" s="16"/>
      <x:c r="H24" s="16"/>
      <x:c r="I24" s="17" t="str">
        <x:f>IF(AND(COUNT(C24:H24)=6,R24=""),C24-D24,"")</x:f>
      </x:c>
      <x:c r="J24" s="17" t="str">
        <x:f>IF(I24="","",I24-E24)</x:f>
      </x:c>
      <x:c r="K24" s="17" t="str">
        <x:f>IF(I24="","",E24/F24)</x:f>
      </x:c>
      <x:c r="L24" s="18" t="str">
        <x:f>IF(I24="","",E24/I24)</x:f>
      </x:c>
      <x:c r="M24" s="18" t="str">
        <x:f>IF(OR(K24="",K24=0),"",G24/K24)</x:f>
      </x:c>
      <x:c r="N24" s="18" t="str">
        <x:f>IF(OR(I24="",G24=0),"",H24/G24)</x:f>
      </x:c>
      <x:c r="O24" s="17" t="str">
        <x:f>IF(I24="","",G24*F24)</x:f>
      </x:c>
      <x:c r="P24" s="13"/>
      <x:c r="Q24" s="13"/>
      <x:c r="R24" s="14" t="str">
        <x:f>IF(COUNTA(C24:H24)=0,"",IF(COUNT(C24:H24)&lt;6,"Complete inputs",IF(OR(C24&lt;=0,D24&lt;0,D24&gt;=C24,E24&lt;0,E24&gt;C24-D24,F24&lt;=0,G24&lt;0,H24&lt;0,H24&gt;G24,AND(E24=0,G24&gt;0)),"Check values","")))</x:f>
      </x:c>
    </x:row>
    <x:row r="25" ht="24" customHeight="1">
      <x:c r="A25" s="15"/>
      <x:c r="B25" s="11"/>
      <x:c r="C25" s="16"/>
      <x:c r="D25" s="16"/>
      <x:c r="E25" s="16"/>
      <x:c r="F25" s="16"/>
      <x:c r="G25" s="16"/>
      <x:c r="H25" s="16"/>
      <x:c r="I25" s="17" t="str">
        <x:f>IF(AND(COUNT(C25:H25)=6,R25=""),C25-D25,"")</x:f>
      </x:c>
      <x:c r="J25" s="17" t="str">
        <x:f>IF(I25="","",I25-E25)</x:f>
      </x:c>
      <x:c r="K25" s="17" t="str">
        <x:f>IF(I25="","",E25/F25)</x:f>
      </x:c>
      <x:c r="L25" s="18" t="str">
        <x:f>IF(I25="","",E25/I25)</x:f>
      </x:c>
      <x:c r="M25" s="18" t="str">
        <x:f>IF(OR(K25="",K25=0),"",G25/K25)</x:f>
      </x:c>
      <x:c r="N25" s="18" t="str">
        <x:f>IF(OR(I25="",G25=0),"",H25/G25)</x:f>
      </x:c>
      <x:c r="O25" s="17" t="str">
        <x:f>IF(I25="","",G25*F25)</x:f>
      </x:c>
      <x:c r="P25" s="13"/>
      <x:c r="Q25" s="13"/>
      <x:c r="R25" s="14" t="str">
        <x:f>IF(COUNTA(C25:H25)=0,"",IF(COUNT(C25:H25)&lt;6,"Complete inputs",IF(OR(C25&lt;=0,D25&lt;0,D25&gt;=C25,E25&lt;0,E25&gt;C25-D25,F25&lt;=0,G25&lt;0,H25&lt;0,H25&gt;G25,AND(E25=0,G25&gt;0)),"Check values","")))</x:f>
      </x:c>
    </x:row>
    <x:row r="26" ht="24" customHeight="1">
      <x:c r="A26" s="15"/>
      <x:c r="B26" s="11"/>
      <x:c r="C26" s="16"/>
      <x:c r="D26" s="16"/>
      <x:c r="E26" s="16"/>
      <x:c r="F26" s="16"/>
      <x:c r="G26" s="16"/>
      <x:c r="H26" s="16"/>
      <x:c r="I26" s="17" t="str">
        <x:f>IF(AND(COUNT(C26:H26)=6,R26=""),C26-D26,"")</x:f>
      </x:c>
      <x:c r="J26" s="17" t="str">
        <x:f>IF(I26="","",I26-E26)</x:f>
      </x:c>
      <x:c r="K26" s="17" t="str">
        <x:f>IF(I26="","",E26/F26)</x:f>
      </x:c>
      <x:c r="L26" s="18" t="str">
        <x:f>IF(I26="","",E26/I26)</x:f>
      </x:c>
      <x:c r="M26" s="18" t="str">
        <x:f>IF(OR(K26="",K26=0),"",G26/K26)</x:f>
      </x:c>
      <x:c r="N26" s="18" t="str">
        <x:f>IF(OR(I26="",G26=0),"",H26/G26)</x:f>
      </x:c>
      <x:c r="O26" s="17" t="str">
        <x:f>IF(I26="","",G26*F26)</x:f>
      </x:c>
      <x:c r="P26" s="13"/>
      <x:c r="Q26" s="13"/>
      <x:c r="R26" s="14" t="str">
        <x:f>IF(COUNTA(C26:H26)=0,"",IF(COUNT(C26:H26)&lt;6,"Complete inputs",IF(OR(C26&lt;=0,D26&lt;0,D26&gt;=C26,E26&lt;0,E26&gt;C26-D26,F26&lt;=0,G26&lt;0,H26&lt;0,H26&gt;G26,AND(E26=0,G26&gt;0)),"Check values","")))</x:f>
      </x:c>
    </x:row>
    <x:row r="27" ht="24" customHeight="1">
      <x:c r="A27" s="15"/>
      <x:c r="B27" s="11"/>
      <x:c r="C27" s="16"/>
      <x:c r="D27" s="16"/>
      <x:c r="E27" s="16"/>
      <x:c r="F27" s="16"/>
      <x:c r="G27" s="16"/>
      <x:c r="H27" s="16"/>
      <x:c r="I27" s="17" t="str">
        <x:f>IF(AND(COUNT(C27:H27)=6,R27=""),C27-D27,"")</x:f>
      </x:c>
      <x:c r="J27" s="17" t="str">
        <x:f>IF(I27="","",I27-E27)</x:f>
      </x:c>
      <x:c r="K27" s="17" t="str">
        <x:f>IF(I27="","",E27/F27)</x:f>
      </x:c>
      <x:c r="L27" s="18" t="str">
        <x:f>IF(I27="","",E27/I27)</x:f>
      </x:c>
      <x:c r="M27" s="18" t="str">
        <x:f>IF(OR(K27="",K27=0),"",G27/K27)</x:f>
      </x:c>
      <x:c r="N27" s="18" t="str">
        <x:f>IF(OR(I27="",G27=0),"",H27/G27)</x:f>
      </x:c>
      <x:c r="O27" s="17" t="str">
        <x:f>IF(I27="","",G27*F27)</x:f>
      </x:c>
      <x:c r="P27" s="13"/>
      <x:c r="Q27" s="13"/>
      <x:c r="R27" s="14" t="str">
        <x:f>IF(COUNTA(C27:H27)=0,"",IF(COUNT(C27:H27)&lt;6,"Complete inputs",IF(OR(C27&lt;=0,D27&lt;0,D27&gt;=C27,E27&lt;0,E27&gt;C27-D27,F27&lt;=0,G27&lt;0,H27&lt;0,H27&gt;G27,AND(E27=0,G27&gt;0)),"Check values","")))</x:f>
      </x:c>
    </x:row>
    <x:row r="28" ht="24" customHeight="1">
      <x:c r="A28" s="15"/>
      <x:c r="B28" s="11"/>
      <x:c r="C28" s="16"/>
      <x:c r="D28" s="16"/>
      <x:c r="E28" s="16"/>
      <x:c r="F28" s="16"/>
      <x:c r="G28" s="16"/>
      <x:c r="H28" s="16"/>
      <x:c r="I28" s="17" t="str">
        <x:f>IF(AND(COUNT(C28:H28)=6,R28=""),C28-D28,"")</x:f>
      </x:c>
      <x:c r="J28" s="17" t="str">
        <x:f>IF(I28="","",I28-E28)</x:f>
      </x:c>
      <x:c r="K28" s="17" t="str">
        <x:f>IF(I28="","",E28/F28)</x:f>
      </x:c>
      <x:c r="L28" s="18" t="str">
        <x:f>IF(I28="","",E28/I28)</x:f>
      </x:c>
      <x:c r="M28" s="18" t="str">
        <x:f>IF(OR(K28="",K28=0),"",G28/K28)</x:f>
      </x:c>
      <x:c r="N28" s="18" t="str">
        <x:f>IF(OR(I28="",G28=0),"",H28/G28)</x:f>
      </x:c>
      <x:c r="O28" s="17" t="str">
        <x:f>IF(I28="","",G28*F28)</x:f>
      </x:c>
      <x:c r="P28" s="13"/>
      <x:c r="Q28" s="13"/>
      <x:c r="R28" s="14" t="str">
        <x:f>IF(COUNTA(C28:H28)=0,"",IF(COUNT(C28:H28)&lt;6,"Complete inputs",IF(OR(C28&lt;=0,D28&lt;0,D28&gt;=C28,E28&lt;0,E28&gt;C28-D28,F28&lt;=0,G28&lt;0,H28&lt;0,H28&gt;G28,AND(E28=0,G28&gt;0)),"Check values","")))</x:f>
      </x:c>
    </x:row>
    <x:row r="29" ht="24" customHeight="1">
      <x:c r="A29" s="15"/>
      <x:c r="B29" s="11"/>
      <x:c r="C29" s="16"/>
      <x:c r="D29" s="16"/>
      <x:c r="E29" s="16"/>
      <x:c r="F29" s="16"/>
      <x:c r="G29" s="16"/>
      <x:c r="H29" s="16"/>
      <x:c r="I29" s="17" t="str">
        <x:f>IF(AND(COUNT(C29:H29)=6,R29=""),C29-D29,"")</x:f>
      </x:c>
      <x:c r="J29" s="17" t="str">
        <x:f>IF(I29="","",I29-E29)</x:f>
      </x:c>
      <x:c r="K29" s="17" t="str">
        <x:f>IF(I29="","",E29/F29)</x:f>
      </x:c>
      <x:c r="L29" s="18" t="str">
        <x:f>IF(I29="","",E29/I29)</x:f>
      </x:c>
      <x:c r="M29" s="18" t="str">
        <x:f>IF(OR(K29="",K29=0),"",G29/K29)</x:f>
      </x:c>
      <x:c r="N29" s="18" t="str">
        <x:f>IF(OR(I29="",G29=0),"",H29/G29)</x:f>
      </x:c>
      <x:c r="O29" s="17" t="str">
        <x:f>IF(I29="","",G29*F29)</x:f>
      </x:c>
      <x:c r="P29" s="13"/>
      <x:c r="Q29" s="13"/>
      <x:c r="R29" s="14" t="str">
        <x:f>IF(COUNTA(C29:H29)=0,"",IF(COUNT(C29:H29)&lt;6,"Complete inputs",IF(OR(C29&lt;=0,D29&lt;0,D29&gt;=C29,E29&lt;0,E29&gt;C29-D29,F29&lt;=0,G29&lt;0,H29&lt;0,H29&gt;G29,AND(E29=0,G29&gt;0)),"Check values","")))</x:f>
      </x:c>
    </x:row>
    <x:row r="30" ht="24" customHeight="1">
      <x:c r="A30" s="15"/>
      <x:c r="B30" s="11"/>
      <x:c r="C30" s="16"/>
      <x:c r="D30" s="16"/>
      <x:c r="E30" s="16"/>
      <x:c r="F30" s="16"/>
      <x:c r="G30" s="16"/>
      <x:c r="H30" s="16"/>
      <x:c r="I30" s="17" t="str">
        <x:f>IF(AND(COUNT(C30:H30)=6,R30=""),C30-D30,"")</x:f>
      </x:c>
      <x:c r="J30" s="17" t="str">
        <x:f>IF(I30="","",I30-E30)</x:f>
      </x:c>
      <x:c r="K30" s="17" t="str">
        <x:f>IF(I30="","",E30/F30)</x:f>
      </x:c>
      <x:c r="L30" s="18" t="str">
        <x:f>IF(I30="","",E30/I30)</x:f>
      </x:c>
      <x:c r="M30" s="18" t="str">
        <x:f>IF(OR(K30="",K30=0),"",G30/K30)</x:f>
      </x:c>
      <x:c r="N30" s="18" t="str">
        <x:f>IF(OR(I30="",G30=0),"",H30/G30)</x:f>
      </x:c>
      <x:c r="O30" s="17" t="str">
        <x:f>IF(I30="","",G30*F30)</x:f>
      </x:c>
      <x:c r="P30" s="13"/>
      <x:c r="Q30" s="13"/>
      <x:c r="R30" s="14" t="str">
        <x:f>IF(COUNTA(C30:H30)=0,"",IF(COUNT(C30:H30)&lt;6,"Complete inputs",IF(OR(C30&lt;=0,D30&lt;0,D30&gt;=C30,E30&lt;0,E30&gt;C30-D30,F30&lt;=0,G30&lt;0,H30&lt;0,H30&gt;G30,AND(E30=0,G30&gt;0)),"Check values","")))</x:f>
      </x:c>
    </x:row>
    <x:row r="31" ht="24" customHeight="1">
      <x:c r="A31" s="15"/>
      <x:c r="B31" s="11"/>
      <x:c r="C31" s="16"/>
      <x:c r="D31" s="16"/>
      <x:c r="E31" s="16"/>
      <x:c r="F31" s="16"/>
      <x:c r="G31" s="16"/>
      <x:c r="H31" s="16"/>
      <x:c r="I31" s="17" t="str">
        <x:f>IF(AND(COUNT(C31:H31)=6,R31=""),C31-D31,"")</x:f>
      </x:c>
      <x:c r="J31" s="17" t="str">
        <x:f>IF(I31="","",I31-E31)</x:f>
      </x:c>
      <x:c r="K31" s="17" t="str">
        <x:f>IF(I31="","",E31/F31)</x:f>
      </x:c>
      <x:c r="L31" s="18" t="str">
        <x:f>IF(I31="","",E31/I31)</x:f>
      </x:c>
      <x:c r="M31" s="18" t="str">
        <x:f>IF(OR(K31="",K31=0),"",G31/K31)</x:f>
      </x:c>
      <x:c r="N31" s="18" t="str">
        <x:f>IF(OR(I31="",G31=0),"",H31/G31)</x:f>
      </x:c>
      <x:c r="O31" s="17" t="str">
        <x:f>IF(I31="","",G31*F31)</x:f>
      </x:c>
      <x:c r="P31" s="13"/>
      <x:c r="Q31" s="13"/>
      <x:c r="R31" s="14" t="str">
        <x:f>IF(COUNTA(C31:H31)=0,"",IF(COUNT(C31:H31)&lt;6,"Complete inputs",IF(OR(C31&lt;=0,D31&lt;0,D31&gt;=C31,E31&lt;0,E31&gt;C31-D31,F31&lt;=0,G31&lt;0,H31&lt;0,H31&gt;G31,AND(E31=0,G31&gt;0)),"Check values","")))</x:f>
      </x:c>
    </x:row>
    <x:row r="32" ht="24" customHeight="1">
      <x:c r="A32" s="15"/>
      <x:c r="B32" s="11"/>
      <x:c r="C32" s="16"/>
      <x:c r="D32" s="16"/>
      <x:c r="E32" s="16"/>
      <x:c r="F32" s="16"/>
      <x:c r="G32" s="16"/>
      <x:c r="H32" s="16"/>
      <x:c r="I32" s="17" t="str">
        <x:f>IF(AND(COUNT(C32:H32)=6,R32=""),C32-D32,"")</x:f>
      </x:c>
      <x:c r="J32" s="17" t="str">
        <x:f>IF(I32="","",I32-E32)</x:f>
      </x:c>
      <x:c r="K32" s="17" t="str">
        <x:f>IF(I32="","",E32/F32)</x:f>
      </x:c>
      <x:c r="L32" s="18" t="str">
        <x:f>IF(I32="","",E32/I32)</x:f>
      </x:c>
      <x:c r="M32" s="18" t="str">
        <x:f>IF(OR(K32="",K32=0),"",G32/K32)</x:f>
      </x:c>
      <x:c r="N32" s="18" t="str">
        <x:f>IF(OR(I32="",G32=0),"",H32/G32)</x:f>
      </x:c>
      <x:c r="O32" s="17" t="str">
        <x:f>IF(I32="","",G32*F32)</x:f>
      </x:c>
      <x:c r="P32" s="13"/>
      <x:c r="Q32" s="13"/>
      <x:c r="R32" s="14" t="str">
        <x:f>IF(COUNTA(C32:H32)=0,"",IF(COUNT(C32:H32)&lt;6,"Complete inputs",IF(OR(C32&lt;=0,D32&lt;0,D32&gt;=C32,E32&lt;0,E32&gt;C32-D32,F32&lt;=0,G32&lt;0,H32&lt;0,H32&gt;G32,AND(E32=0,G32&gt;0)),"Check values","")))</x:f>
      </x:c>
    </x:row>
    <x:row r="33" ht="24" customHeight="1">
      <x:c r="A33" s="15"/>
      <x:c r="B33" s="11"/>
      <x:c r="C33" s="16"/>
      <x:c r="D33" s="16"/>
      <x:c r="E33" s="16"/>
      <x:c r="F33" s="16"/>
      <x:c r="G33" s="16"/>
      <x:c r="H33" s="16"/>
      <x:c r="I33" s="17" t="str">
        <x:f>IF(AND(COUNT(C33:H33)=6,R33=""),C33-D33,"")</x:f>
      </x:c>
      <x:c r="J33" s="17" t="str">
        <x:f>IF(I33="","",I33-E33)</x:f>
      </x:c>
      <x:c r="K33" s="17" t="str">
        <x:f>IF(I33="","",E33/F33)</x:f>
      </x:c>
      <x:c r="L33" s="18" t="str">
        <x:f>IF(I33="","",E33/I33)</x:f>
      </x:c>
      <x:c r="M33" s="18" t="str">
        <x:f>IF(OR(K33="",K33=0),"",G33/K33)</x:f>
      </x:c>
      <x:c r="N33" s="18" t="str">
        <x:f>IF(OR(I33="",G33=0),"",H33/G33)</x:f>
      </x:c>
      <x:c r="O33" s="17" t="str">
        <x:f>IF(I33="","",G33*F33)</x:f>
      </x:c>
      <x:c r="P33" s="13"/>
      <x:c r="Q33" s="13"/>
      <x:c r="R33" s="14" t="str">
        <x:f>IF(COUNTA(C33:H33)=0,"",IF(COUNT(C33:H33)&lt;6,"Complete inputs",IF(OR(C33&lt;=0,D33&lt;0,D33&gt;=C33,E33&lt;0,E33&gt;C33-D33,F33&lt;=0,G33&lt;0,H33&lt;0,H33&gt;G33,AND(E33=0,G33&gt;0)),"Check values","")))</x:f>
      </x:c>
    </x:row>
    <x:row r="34" ht="24" customHeight="1">
      <x:c r="A34" s="15"/>
      <x:c r="B34" s="11"/>
      <x:c r="C34" s="16"/>
      <x:c r="D34" s="16"/>
      <x:c r="E34" s="16"/>
      <x:c r="F34" s="16"/>
      <x:c r="G34" s="16"/>
      <x:c r="H34" s="16"/>
      <x:c r="I34" s="17" t="str">
        <x:f>IF(AND(COUNT(C34:H34)=6,R34=""),C34-D34,"")</x:f>
      </x:c>
      <x:c r="J34" s="17" t="str">
        <x:f>IF(I34="","",I34-E34)</x:f>
      </x:c>
      <x:c r="K34" s="17" t="str">
        <x:f>IF(I34="","",E34/F34)</x:f>
      </x:c>
      <x:c r="L34" s="18" t="str">
        <x:f>IF(I34="","",E34/I34)</x:f>
      </x:c>
      <x:c r="M34" s="18" t="str">
        <x:f>IF(OR(K34="",K34=0),"",G34/K34)</x:f>
      </x:c>
      <x:c r="N34" s="18" t="str">
        <x:f>IF(OR(I34="",G34=0),"",H34/G34)</x:f>
      </x:c>
      <x:c r="O34" s="17" t="str">
        <x:f>IF(I34="","",G34*F34)</x:f>
      </x:c>
      <x:c r="P34" s="13"/>
      <x:c r="Q34" s="13"/>
      <x:c r="R34" s="14" t="str">
        <x:f>IF(COUNTA(C34:H34)=0,"",IF(COUNT(C34:H34)&lt;6,"Complete inputs",IF(OR(C34&lt;=0,D34&lt;0,D34&gt;=C34,E34&lt;0,E34&gt;C34-D34,F34&lt;=0,G34&lt;0,H34&lt;0,H34&gt;G34,AND(E34=0,G34&gt;0)),"Check values","")))</x:f>
      </x:c>
    </x:row>
    <x:row r="35" ht="24" customHeight="1">
      <x:c r="A35" s="15"/>
      <x:c r="B35" s="11"/>
      <x:c r="C35" s="16"/>
      <x:c r="D35" s="16"/>
      <x:c r="E35" s="16"/>
      <x:c r="F35" s="16"/>
      <x:c r="G35" s="16"/>
      <x:c r="H35" s="16"/>
      <x:c r="I35" s="17" t="str">
        <x:f>IF(AND(COUNT(C35:H35)=6,R35=""),C35-D35,"")</x:f>
      </x:c>
      <x:c r="J35" s="17" t="str">
        <x:f>IF(I35="","",I35-E35)</x:f>
      </x:c>
      <x:c r="K35" s="17" t="str">
        <x:f>IF(I35="","",E35/F35)</x:f>
      </x:c>
      <x:c r="L35" s="18" t="str">
        <x:f>IF(I35="","",E35/I35)</x:f>
      </x:c>
      <x:c r="M35" s="18" t="str">
        <x:f>IF(OR(K35="",K35=0),"",G35/K35)</x:f>
      </x:c>
      <x:c r="N35" s="18" t="str">
        <x:f>IF(OR(I35="",G35=0),"",H35/G35)</x:f>
      </x:c>
      <x:c r="O35" s="17" t="str">
        <x:f>IF(I35="","",G35*F35)</x:f>
      </x:c>
      <x:c r="P35" s="13"/>
      <x:c r="Q35" s="13"/>
      <x:c r="R35" s="14" t="str">
        <x:f>IF(COUNTA(C35:H35)=0,"",IF(COUNT(C35:H35)&lt;6,"Complete inputs",IF(OR(C35&lt;=0,D35&lt;0,D35&gt;=C35,E35&lt;0,E35&gt;C35-D35,F35&lt;=0,G35&lt;0,H35&lt;0,H35&gt;G35,AND(E35=0,G35&gt;0)),"Check values","")))</x:f>
      </x:c>
    </x:row>
    <x:row r="36" ht="24" customHeight="1">
      <x:c r="A36" s="15"/>
      <x:c r="B36" s="11"/>
      <x:c r="C36" s="16"/>
      <x:c r="D36" s="16"/>
      <x:c r="E36" s="16"/>
      <x:c r="F36" s="16"/>
      <x:c r="G36" s="16"/>
      <x:c r="H36" s="16"/>
      <x:c r="I36" s="17" t="str">
        <x:f>IF(AND(COUNT(C36:H36)=6,R36=""),C36-D36,"")</x:f>
      </x:c>
      <x:c r="J36" s="17" t="str">
        <x:f>IF(I36="","",I36-E36)</x:f>
      </x:c>
      <x:c r="K36" s="17" t="str">
        <x:f>IF(I36="","",E36/F36)</x:f>
      </x:c>
      <x:c r="L36" s="18" t="str">
        <x:f>IF(I36="","",E36/I36)</x:f>
      </x:c>
      <x:c r="M36" s="18" t="str">
        <x:f>IF(OR(K36="",K36=0),"",G36/K36)</x:f>
      </x:c>
      <x:c r="N36" s="18" t="str">
        <x:f>IF(OR(I36="",G36=0),"",H36/G36)</x:f>
      </x:c>
      <x:c r="O36" s="17" t="str">
        <x:f>IF(I36="","",G36*F36)</x:f>
      </x:c>
      <x:c r="P36" s="13"/>
      <x:c r="Q36" s="13"/>
      <x:c r="R36" s="14" t="str">
        <x:f>IF(COUNTA(C36:H36)=0,"",IF(COUNT(C36:H36)&lt;6,"Complete inputs",IF(OR(C36&lt;=0,D36&lt;0,D36&gt;=C36,E36&lt;0,E36&gt;C36-D36,F36&lt;=0,G36&lt;0,H36&lt;0,H36&gt;G36,AND(E36=0,G36&gt;0)),"Check values","")))</x:f>
      </x:c>
    </x:row>
    <x:row r="37" ht="24" customHeight="1">
      <x:c r="A37" s="15"/>
      <x:c r="B37" s="11"/>
      <x:c r="C37" s="16"/>
      <x:c r="D37" s="16"/>
      <x:c r="E37" s="16"/>
      <x:c r="F37" s="16"/>
      <x:c r="G37" s="16"/>
      <x:c r="H37" s="16"/>
      <x:c r="I37" s="17" t="str">
        <x:f>IF(AND(COUNT(C37:H37)=6,R37=""),C37-D37,"")</x:f>
      </x:c>
      <x:c r="J37" s="17" t="str">
        <x:f>IF(I37="","",I37-E37)</x:f>
      </x:c>
      <x:c r="K37" s="17" t="str">
        <x:f>IF(I37="","",E37/F37)</x:f>
      </x:c>
      <x:c r="L37" s="18" t="str">
        <x:f>IF(I37="","",E37/I37)</x:f>
      </x:c>
      <x:c r="M37" s="18" t="str">
        <x:f>IF(OR(K37="",K37=0),"",G37/K37)</x:f>
      </x:c>
      <x:c r="N37" s="18" t="str">
        <x:f>IF(OR(I37="",G37=0),"",H37/G37)</x:f>
      </x:c>
      <x:c r="O37" s="17" t="str">
        <x:f>IF(I37="","",G37*F37)</x:f>
      </x:c>
      <x:c r="P37" s="13"/>
      <x:c r="Q37" s="13"/>
      <x:c r="R37" s="14" t="str">
        <x:f>IF(COUNTA(C37:H37)=0,"",IF(COUNT(C37:H37)&lt;6,"Complete inputs",IF(OR(C37&lt;=0,D37&lt;0,D37&gt;=C37,E37&lt;0,E37&gt;C37-D37,F37&lt;=0,G37&lt;0,H37&lt;0,H37&gt;G37,AND(E37=0,G37&gt;0)),"Check values","")))</x:f>
      </x:c>
    </x:row>
    <x:row r="38" ht="24" customHeight="1">
      <x:c r="A38" s="15"/>
      <x:c r="B38" s="11"/>
      <x:c r="C38" s="16"/>
      <x:c r="D38" s="16"/>
      <x:c r="E38" s="16"/>
      <x:c r="F38" s="16"/>
      <x:c r="G38" s="16"/>
      <x:c r="H38" s="16"/>
      <x:c r="I38" s="17" t="str">
        <x:f>IF(AND(COUNT(C38:H38)=6,R38=""),C38-D38,"")</x:f>
      </x:c>
      <x:c r="J38" s="17" t="str">
        <x:f>IF(I38="","",I38-E38)</x:f>
      </x:c>
      <x:c r="K38" s="17" t="str">
        <x:f>IF(I38="","",E38/F38)</x:f>
      </x:c>
      <x:c r="L38" s="18" t="str">
        <x:f>IF(I38="","",E38/I38)</x:f>
      </x:c>
      <x:c r="M38" s="18" t="str">
        <x:f>IF(OR(K38="",K38=0),"",G38/K38)</x:f>
      </x:c>
      <x:c r="N38" s="18" t="str">
        <x:f>IF(OR(I38="",G38=0),"",H38/G38)</x:f>
      </x:c>
      <x:c r="O38" s="17" t="str">
        <x:f>IF(I38="","",G38*F38)</x:f>
      </x:c>
      <x:c r="P38" s="13"/>
      <x:c r="Q38" s="13"/>
      <x:c r="R38" s="14" t="str">
        <x:f>IF(COUNTA(C38:H38)=0,"",IF(COUNT(C38:H38)&lt;6,"Complete inputs",IF(OR(C38&lt;=0,D38&lt;0,D38&gt;=C38,E38&lt;0,E38&gt;C38-D38,F38&lt;=0,G38&lt;0,H38&lt;0,H38&gt;G38,AND(E38=0,G38&gt;0)),"Check values","")))</x:f>
      </x:c>
    </x:row>
    <x:row r="39" ht="24" customHeight="1">
      <x:c r="A39" s="15"/>
      <x:c r="B39" s="11"/>
      <x:c r="C39" s="16"/>
      <x:c r="D39" s="16"/>
      <x:c r="E39" s="16"/>
      <x:c r="F39" s="16"/>
      <x:c r="G39" s="16"/>
      <x:c r="H39" s="16"/>
      <x:c r="I39" s="17" t="str">
        <x:f>IF(AND(COUNT(C39:H39)=6,R39=""),C39-D39,"")</x:f>
      </x:c>
      <x:c r="J39" s="17" t="str">
        <x:f>IF(I39="","",I39-E39)</x:f>
      </x:c>
      <x:c r="K39" s="17" t="str">
        <x:f>IF(I39="","",E39/F39)</x:f>
      </x:c>
      <x:c r="L39" s="18" t="str">
        <x:f>IF(I39="","",E39/I39)</x:f>
      </x:c>
      <x:c r="M39" s="18" t="str">
        <x:f>IF(OR(K39="",K39=0),"",G39/K39)</x:f>
      </x:c>
      <x:c r="N39" s="18" t="str">
        <x:f>IF(OR(I39="",G39=0),"",H39/G39)</x:f>
      </x:c>
      <x:c r="O39" s="17" t="str">
        <x:f>IF(I39="","",G39*F39)</x:f>
      </x:c>
      <x:c r="P39" s="13"/>
      <x:c r="Q39" s="13"/>
      <x:c r="R39" s="14" t="str">
        <x:f>IF(COUNTA(C39:H39)=0,"",IF(COUNT(C39:H39)&lt;6,"Complete inputs",IF(OR(C39&lt;=0,D39&lt;0,D39&gt;=C39,E39&lt;0,E39&gt;C39-D39,F39&lt;=0,G39&lt;0,H39&lt;0,H39&gt;G39,AND(E39=0,G39&gt;0)),"Check values","")))</x:f>
      </x:c>
    </x:row>
    <x:row r="40" ht="24" customHeight="1">
      <x:c r="A40" s="15"/>
      <x:c r="B40" s="11"/>
      <x:c r="C40" s="16"/>
      <x:c r="D40" s="16"/>
      <x:c r="E40" s="16"/>
      <x:c r="F40" s="16"/>
      <x:c r="G40" s="16"/>
      <x:c r="H40" s="16"/>
      <x:c r="I40" s="17" t="str">
        <x:f>IF(AND(COUNT(C40:H40)=6,R40=""),C40-D40,"")</x:f>
      </x:c>
      <x:c r="J40" s="17" t="str">
        <x:f>IF(I40="","",I40-E40)</x:f>
      </x:c>
      <x:c r="K40" s="17" t="str">
        <x:f>IF(I40="","",E40/F40)</x:f>
      </x:c>
      <x:c r="L40" s="18" t="str">
        <x:f>IF(I40="","",E40/I40)</x:f>
      </x:c>
      <x:c r="M40" s="18" t="str">
        <x:f>IF(OR(K40="",K40=0),"",G40/K40)</x:f>
      </x:c>
      <x:c r="N40" s="18" t="str">
        <x:f>IF(OR(I40="",G40=0),"",H40/G40)</x:f>
      </x:c>
      <x:c r="O40" s="17" t="str">
        <x:f>IF(I40="","",G40*F40)</x:f>
      </x:c>
      <x:c r="P40" s="13"/>
      <x:c r="Q40" s="13"/>
      <x:c r="R40" s="14" t="str">
        <x:f>IF(COUNTA(C40:H40)=0,"",IF(COUNT(C40:H40)&lt;6,"Complete inputs",IF(OR(C40&lt;=0,D40&lt;0,D40&gt;=C40,E40&lt;0,E40&gt;C40-D40,F40&lt;=0,G40&lt;0,H40&lt;0,H40&gt;G40,AND(E40=0,G40&gt;0)),"Check values","")))</x:f>
      </x:c>
    </x:row>
    <x:row r="41" ht="24" customHeight="1">
      <x:c r="A41" s="15"/>
      <x:c r="B41" s="11"/>
      <x:c r="C41" s="16"/>
      <x:c r="D41" s="16"/>
      <x:c r="E41" s="16"/>
      <x:c r="F41" s="16"/>
      <x:c r="G41" s="16"/>
      <x:c r="H41" s="16"/>
      <x:c r="I41" s="17" t="str">
        <x:f>IF(AND(COUNT(C41:H41)=6,R41=""),C41-D41,"")</x:f>
      </x:c>
      <x:c r="J41" s="17" t="str">
        <x:f>IF(I41="","",I41-E41)</x:f>
      </x:c>
      <x:c r="K41" s="17" t="str">
        <x:f>IF(I41="","",E41/F41)</x:f>
      </x:c>
      <x:c r="L41" s="18" t="str">
        <x:f>IF(I41="","",E41/I41)</x:f>
      </x:c>
      <x:c r="M41" s="18" t="str">
        <x:f>IF(OR(K41="",K41=0),"",G41/K41)</x:f>
      </x:c>
      <x:c r="N41" s="18" t="str">
        <x:f>IF(OR(I41="",G41=0),"",H41/G41)</x:f>
      </x:c>
      <x:c r="O41" s="17" t="str">
        <x:f>IF(I41="","",G41*F41)</x:f>
      </x:c>
      <x:c r="P41" s="13"/>
      <x:c r="Q41" s="13"/>
      <x:c r="R41" s="14" t="str">
        <x:f>IF(COUNTA(C41:H41)=0,"",IF(COUNT(C41:H41)&lt;6,"Complete inputs",IF(OR(C41&lt;=0,D41&lt;0,D41&gt;=C41,E41&lt;0,E41&gt;C41-D41,F41&lt;=0,G41&lt;0,H41&lt;0,H41&gt;G41,AND(E41=0,G41&gt;0)),"Check values","")))</x:f>
      </x:c>
    </x:row>
    <x:row r="42" ht="24" customHeight="1">
      <x:c r="A42" s="15"/>
      <x:c r="B42" s="11"/>
      <x:c r="C42" s="16"/>
      <x:c r="D42" s="16"/>
      <x:c r="E42" s="16"/>
      <x:c r="F42" s="16"/>
      <x:c r="G42" s="16"/>
      <x:c r="H42" s="16"/>
      <x:c r="I42" s="17" t="str">
        <x:f>IF(AND(COUNT(C42:H42)=6,R42=""),C42-D42,"")</x:f>
      </x:c>
      <x:c r="J42" s="17" t="str">
        <x:f>IF(I42="","",I42-E42)</x:f>
      </x:c>
      <x:c r="K42" s="17" t="str">
        <x:f>IF(I42="","",E42/F42)</x:f>
      </x:c>
      <x:c r="L42" s="18" t="str">
        <x:f>IF(I42="","",E42/I42)</x:f>
      </x:c>
      <x:c r="M42" s="18" t="str">
        <x:f>IF(OR(K42="",K42=0),"",G42/K42)</x:f>
      </x:c>
      <x:c r="N42" s="18" t="str">
        <x:f>IF(OR(I42="",G42=0),"",H42/G42)</x:f>
      </x:c>
      <x:c r="O42" s="17" t="str">
        <x:f>IF(I42="","",G42*F42)</x:f>
      </x:c>
      <x:c r="P42" s="13"/>
      <x:c r="Q42" s="13"/>
      <x:c r="R42" s="14" t="str">
        <x:f>IF(COUNTA(C42:H42)=0,"",IF(COUNT(C42:H42)&lt;6,"Complete inputs",IF(OR(C42&lt;=0,D42&lt;0,D42&gt;=C42,E42&lt;0,E42&gt;C42-D42,F42&lt;=0,G42&lt;0,H42&lt;0,H42&gt;G42,AND(E42=0,G42&gt;0)),"Check values","")))</x:f>
      </x:c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44" customHeight="1">
      <x:c r="A45" s="14" t="str">
        <x:v>Scheduled, excluded and productive minutes must use the same person-minute basis. Two people for 480 minutes = 960 person-minutes.</x:v>
      </x:c>
      <x:c r="B45" s="14"/>
      <x:c r="C45" s="14"/>
      <x:c r="D45" s="14"/>
      <x:c r="E45" s="14"/>
      <x:c r="F45" s="14"/>
      <x:c r="G45" s="14"/>
      <x:c r="H45" s="14"/>
      <x:c r="I45" s="14"/>
      <x:c r="J45" s="14"/>
      <x:c r="K45" s="1"/>
      <x:c r="L45" s="1"/>
      <x:c r="M45" s="1"/>
      <x:c r="N45" s="1"/>
      <x:c r="O45" s="1"/>
      <x:c r="P45" s="1"/>
      <x:c r="Q45" s="1"/>
      <x:c r="R45" s="1"/>
    </x:row>
    <x:row r="46" ht="44" customHeight="1">
      <x:c r="A46" s="14" t="str">
        <x:v>Summary includes valid rows 13–42. Investigate delay reasons with employees before judging results.</x:v>
      </x:c>
      <x:c r="B46" s="14"/>
      <x:c r="C46" s="14"/>
      <x:c r="D46" s="14"/>
      <x:c r="E46" s="14"/>
      <x:c r="F46" s="14"/>
      <x:c r="G46" s="14"/>
      <x:c r="H46" s="14"/>
      <x:c r="I46" s="14"/>
      <x:c r="J46" s="14"/>
      <x:c r="K46" s="1"/>
      <x:c r="L46" s="1"/>
      <x:c r="M46" s="1"/>
      <x:c r="N46" s="1"/>
      <x:c r="O46" s="1"/>
      <x:c r="P46" s="1"/>
      <x:c r="Q46" s="1"/>
      <x:c r="R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</x:sheetData>
  <x:mergeCells>
    <x:mergeCell ref="A45:J45"/>
    <x:mergeCell ref="A46:J46"/>
  </x:mergeCells>
  <x:pageMargins left="0.7" right="0.7" top="0.75" bottom="0.75" header="0.3" footer="0.3"/>
  <x:drawing xmlns:r="http://schemas.openxmlformats.org/officeDocument/2006/relationships" r:id="Rc5b6b1014bbe4ee5"/>
</x:worksheet>
</file>

<file path=xl/worksheets/sheet2.xml><?xml version="1.0" encoding="utf-8"?>
<x:worksheet xmlns:x="http://schemas.openxmlformats.org/spreadsheetml/2006/main">
  <x:sheetPr>
    <x:tabColor rgb="FF0B2D4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8" hidden="0" customWidth="1"/>
    <x:col min="2" max="2" width="2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30" hidden="0" customWidth="1"/>
    <x:col min="17" max="17" width="30" hidden="0" customWidth="1"/>
    <x:col min="18" max="18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4" customHeight="1">
      <x:c r="A2" s="2" t="str">
        <x:v>Utilization &amp; Performance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4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4" customHeight="1">
      <x:c r="A4" s="1" t="str">
        <x:v>Utilization</x:v>
      </x:c>
      <x:c r="B4" s="4" t="n">
        <x:f>IF(SUM(I13:I42)=0,"",SUMIFS(E13:E42,I13:I42,"&gt;0")/SUM(I13:I42))</x:f>
        <x:v>0.8666666666666667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4" customHeight="1">
      <x:c r="A5" s="1" t="str">
        <x:v>Performance efficiency</x:v>
      </x:c>
      <x:c r="B5" s="4" t="n">
        <x:f>IF(SUMIFS(E13:E42,I13:I42,"&gt;0")=0,"",SUM(O13:O42)/SUMIFS(E13:E42,I13:I42,"&gt;0"))</x:f>
        <x:v>0.9829059829059829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 ht="24" customHeight="1">
      <x:c r="A6" s="1" t="str">
        <x:v>First-pass yield</x:v>
      </x:c>
      <x:c r="B6" s="4" t="n">
        <x:f>IF(SUMIFS(G13:G42,I13:I42,"&gt;0")=0,"",SUMIFS(H13:H42,I13:I42,"&gt;0")/SUMIFS(G13:G42,I13:I42,"&gt;0"))</x:f>
        <x:v>0.9773913043478261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 ht="24" customHeight="1">
      <x:c r="A7" s="1" t="str">
        <x:v>Earned / available time</x:v>
      </x:c>
      <x:c r="B7" s="4" t="n">
        <x:f>IF(SUM(I13:I42)=0,"",SUM(O13:O42)/SUM(I13:I42))</x:f>
        <x:v>0.8518518518518519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 ht="24" customHeight="1">
      <x:c r="A8" s="1" t="str">
        <x:v>0% reference</x:v>
      </x:c>
      <x:c r="B8" s="19" t="n"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 ht="24" customHeight="1">
      <x:c r="A9" s="1" t="str">
        <x:v>Fictional team training example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 ht="48" customHeight="1">
      <x:c r="A12" s="9" t="str">
        <x:v>Date / period</x:v>
      </x:c>
      <x:c r="B12" s="9" t="str">
        <x:v>Team / task</x:v>
      </x:c>
      <x:c r="C12" s="9" t="str">
        <x:v>Scheduled min</x:v>
      </x:c>
      <x:c r="D12" s="9" t="str">
        <x:v>Excluded min</x:v>
      </x:c>
      <x:c r="E12" s="9" t="str">
        <x:v>Productive min</x:v>
      </x:c>
      <x:c r="F12" s="9" t="str">
        <x:v>Standard min/unit</x:v>
      </x:c>
      <x:c r="G12" s="9" t="str">
        <x:v>Total output</x:v>
      </x:c>
      <x:c r="H12" s="9" t="str">
        <x:v>First-pass good</x:v>
      </x:c>
      <x:c r="I12" s="9" t="str">
        <x:v>Available min</x:v>
      </x:c>
      <x:c r="J12" s="9" t="str">
        <x:v>Delay / idle min</x:v>
      </x:c>
      <x:c r="K12" s="9" t="str">
        <x:v>Standard output</x:v>
      </x:c>
      <x:c r="L12" s="9" t="str">
        <x:v>Utilization</x:v>
      </x:c>
      <x:c r="M12" s="9" t="str">
        <x:v>Performance</x:v>
      </x:c>
      <x:c r="N12" s="9" t="str">
        <x:v>First-pass yield</x:v>
      </x:c>
      <x:c r="O12" s="9" t="str">
        <x:v>Earned std min</x:v>
      </x:c>
      <x:c r="P12" s="9" t="str">
        <x:v>Delay reason</x:v>
      </x:c>
      <x:c r="Q12" s="9" t="str">
        <x:v>Countermeasure / owner</x:v>
      </x:c>
      <x:c r="R12" s="9" t="str">
        <x:v>Input review</x:v>
      </x:c>
    </x:row>
    <x:row r="13" ht="24" customHeight="1">
      <x:c r="A13" s="15" t="n">
        <x:v>46299</x:v>
      </x:c>
      <x:c r="B13" s="11" t="str">
        <x:v>Assembly team / Valve</x:v>
      </x:c>
      <x:c r="C13" s="16" t="n">
        <x:v>960</x:v>
      </x:c>
      <x:c r="D13" s="16" t="n">
        <x:v>60</x:v>
      </x:c>
      <x:c r="E13" s="16" t="n">
        <x:v>720</x:v>
      </x:c>
      <x:c r="F13" s="16" t="n">
        <x:v>2</x:v>
      </x:c>
      <x:c r="G13" s="16" t="n">
        <x:v>330</x:v>
      </x:c>
      <x:c r="H13" s="16" t="n">
        <x:v>320</x:v>
      </x:c>
      <x:c r="I13" s="17" t="n">
        <x:f>IF(AND(COUNT(C13:H13)=6,R13=""),C13-D13,"")</x:f>
        <x:v>900</x:v>
      </x:c>
      <x:c r="J13" s="17" t="n">
        <x:f>IF(I13="","",I13-E13)</x:f>
        <x:v>180</x:v>
      </x:c>
      <x:c r="K13" s="17" t="n">
        <x:f>IF(I13="","",E13/F13)</x:f>
        <x:v>360</x:v>
      </x:c>
      <x:c r="L13" s="18" t="n">
        <x:f>IF(I13="","",E13/I13)</x:f>
        <x:v>0.8</x:v>
      </x:c>
      <x:c r="M13" s="18" t="n">
        <x:f>IF(OR(K13="",K13=0),"",G13/K13)</x:f>
        <x:v>0.9166666666666666</x:v>
      </x:c>
      <x:c r="N13" s="18" t="n">
        <x:f>IF(OR(I13="",G13=0),"",H13/G13)</x:f>
        <x:v>0.9696969696969697</x:v>
      </x:c>
      <x:c r="O13" s="17" t="n">
        <x:f>IF(I13="","",G13*F13)</x:f>
        <x:v>660</x:v>
      </x:c>
      <x:c r="P13" s="13" t="str">
        <x:v>Waiting for components</x:v>
      </x:c>
      <x:c r="Q13" s="13" t="str">
        <x:v>Replenishment signal / Supervisor</x:v>
      </x:c>
      <x:c r="R13" s="14" t="str">
        <x:f>IF(COUNTA(C13:H13)=0,"",IF(COUNT(C13:H13)&lt;6,"Complete inputs",IF(OR(C13&lt;=0,D13&lt;0,D13&gt;=C13,E13&lt;0,E13&gt;C13-D13,F13&lt;=0,G13&lt;0,H13&lt;0,H13&gt;G13,AND(E13=0,G13&gt;0)),"Check values","")))</x:f>
      </x:c>
    </x:row>
    <x:row r="14" ht="24" customHeight="1">
      <x:c r="A14" s="15" t="n">
        <x:v>46300</x:v>
      </x:c>
      <x:c r="B14" s="11" t="str">
        <x:v>Assembly team / Valve</x:v>
      </x:c>
      <x:c r="C14" s="16" t="n">
        <x:v>960</x:v>
      </x:c>
      <x:c r="D14" s="16" t="n">
        <x:v>60</x:v>
      </x:c>
      <x:c r="E14" s="16" t="n">
        <x:v>780</x:v>
      </x:c>
      <x:c r="F14" s="16" t="n">
        <x:v>2</x:v>
      </x:c>
      <x:c r="G14" s="16" t="n">
        <x:v>390</x:v>
      </x:c>
      <x:c r="H14" s="16" t="n">
        <x:v>382</x:v>
      </x:c>
      <x:c r="I14" s="17" t="n">
        <x:f>IF(AND(COUNT(C14:H14)=6,R14=""),C14-D14,"")</x:f>
        <x:v>900</x:v>
      </x:c>
      <x:c r="J14" s="17" t="n">
        <x:f>IF(I14="","",I14-E14)</x:f>
        <x:v>120</x:v>
      </x:c>
      <x:c r="K14" s="17" t="n">
        <x:f>IF(I14="","",E14/F14)</x:f>
        <x:v>390</x:v>
      </x:c>
      <x:c r="L14" s="18" t="n">
        <x:f>IF(I14="","",E14/I14)</x:f>
        <x:v>0.8666666666666667</x:v>
      </x:c>
      <x:c r="M14" s="18" t="n">
        <x:f>IF(OR(K14="",K14=0),"",G14/K14)</x:f>
        <x:v>1</x:v>
      </x:c>
      <x:c r="N14" s="18" t="n">
        <x:f>IF(OR(I14="",G14=0),"",H14/G14)</x:f>
        <x:v>0.9794871794871794</x:v>
      </x:c>
      <x:c r="O14" s="17" t="n">
        <x:f>IF(I14="","",G14*F14)</x:f>
        <x:v>780</x:v>
      </x:c>
      <x:c r="P14" s="13" t="str">
        <x:v>Fixture adjustments</x:v>
      </x:c>
      <x:c r="Q14" s="13" t="str">
        <x:v>Preset fixture / Engineering</x:v>
      </x:c>
      <x:c r="R14" s="14" t="str">
        <x:f>IF(COUNTA(C14:H14)=0,"",IF(COUNT(C14:H14)&lt;6,"Complete inputs",IF(OR(C14&lt;=0,D14&lt;0,D14&gt;=C14,E14&lt;0,E14&gt;C14-D14,F14&lt;=0,G14&lt;0,H14&lt;0,H14&gt;G14,AND(E14=0,G14&gt;0)),"Check values","")))</x:f>
      </x:c>
    </x:row>
    <x:row r="15" ht="24" customHeight="1">
      <x:c r="A15" s="15" t="n">
        <x:v>46301</x:v>
      </x:c>
      <x:c r="B15" s="11" t="str">
        <x:v>Assembly team / Valve</x:v>
      </x:c>
      <x:c r="C15" s="16" t="n">
        <x:v>960</x:v>
      </x:c>
      <x:c r="D15" s="16" t="n">
        <x:v>60</x:v>
      </x:c>
      <x:c r="E15" s="16" t="n">
        <x:v>840</x:v>
      </x:c>
      <x:c r="F15" s="16" t="n">
        <x:v>2</x:v>
      </x:c>
      <x:c r="G15" s="16" t="n">
        <x:v>430</x:v>
      </x:c>
      <x:c r="H15" s="16" t="n">
        <x:v>422</x:v>
      </x:c>
      <x:c r="I15" s="17" t="n">
        <x:f>IF(AND(COUNT(C15:H15)=6,R15=""),C15-D15,"")</x:f>
        <x:v>900</x:v>
      </x:c>
      <x:c r="J15" s="17" t="n">
        <x:f>IF(I15="","",I15-E15)</x:f>
        <x:v>60</x:v>
      </x:c>
      <x:c r="K15" s="17" t="n">
        <x:f>IF(I15="","",E15/F15)</x:f>
        <x:v>420</x:v>
      </x:c>
      <x:c r="L15" s="18" t="n">
        <x:f>IF(I15="","",E15/I15)</x:f>
        <x:v>0.9333333333333333</x:v>
      </x:c>
      <x:c r="M15" s="18" t="n">
        <x:f>IF(OR(K15="",K15=0),"",G15/K15)</x:f>
        <x:v>1.0238095238095237</x:v>
      </x:c>
      <x:c r="N15" s="18" t="n">
        <x:f>IF(OR(I15="",G15=0),"",H15/G15)</x:f>
        <x:v>0.9813953488372092</x:v>
      </x:c>
      <x:c r="O15" s="17" t="n">
        <x:f>IF(I15="","",G15*F15)</x:f>
        <x:v>860</x:v>
      </x:c>
      <x:c r="P15" s="13" t="str">
        <x:v>Short material delay</x:v>
      </x:c>
      <x:c r="Q15" s="13" t="str">
        <x:v>Review replenishment route / Team</x:v>
      </x:c>
      <x:c r="R15" s="14" t="str">
        <x:f>IF(COUNTA(C15:H15)=0,"",IF(COUNT(C15:H15)&lt;6,"Complete inputs",IF(OR(C15&lt;=0,D15&lt;0,D15&gt;=C15,E15&lt;0,E15&gt;C15-D15,F15&lt;=0,G15&lt;0,H15&lt;0,H15&gt;G15,AND(E15=0,G15&gt;0)),"Check values","")))</x:f>
      </x:c>
    </x:row>
    <x:row r="16" ht="24" customHeight="1">
      <x:c r="A16" s="15"/>
      <x:c r="B16" s="11"/>
      <x:c r="C16" s="16"/>
      <x:c r="D16" s="16"/>
      <x:c r="E16" s="16"/>
      <x:c r="F16" s="16"/>
      <x:c r="G16" s="16"/>
      <x:c r="H16" s="16"/>
      <x:c r="I16" s="17" t="str">
        <x:f>IF(AND(COUNT(C16:H16)=6,R16=""),C16-D16,"")</x:f>
      </x:c>
      <x:c r="J16" s="17" t="str">
        <x:f>IF(I16="","",I16-E16)</x:f>
      </x:c>
      <x:c r="K16" s="17" t="str">
        <x:f>IF(I16="","",E16/F16)</x:f>
      </x:c>
      <x:c r="L16" s="18" t="str">
        <x:f>IF(I16="","",E16/I16)</x:f>
      </x:c>
      <x:c r="M16" s="18" t="str">
        <x:f>IF(OR(K16="",K16=0),"",G16/K16)</x:f>
      </x:c>
      <x:c r="N16" s="18" t="str">
        <x:f>IF(OR(I16="",G16=0),"",H16/G16)</x:f>
      </x:c>
      <x:c r="O16" s="17" t="str">
        <x:f>IF(I16="","",G16*F16)</x:f>
      </x:c>
      <x:c r="P16" s="13"/>
      <x:c r="Q16" s="13"/>
      <x:c r="R16" s="14" t="str">
        <x:f>IF(COUNTA(C16:H16)=0,"",IF(COUNT(C16:H16)&lt;6,"Complete inputs",IF(OR(C16&lt;=0,D16&lt;0,D16&gt;=C16,E16&lt;0,E16&gt;C16-D16,F16&lt;=0,G16&lt;0,H16&lt;0,H16&gt;G16,AND(E16=0,G16&gt;0)),"Check values","")))</x:f>
      </x:c>
    </x:row>
    <x:row r="17" ht="24" customHeight="1">
      <x:c r="A17" s="15"/>
      <x:c r="B17" s="11"/>
      <x:c r="C17" s="16"/>
      <x:c r="D17" s="16"/>
      <x:c r="E17" s="16"/>
      <x:c r="F17" s="16"/>
      <x:c r="G17" s="16"/>
      <x:c r="H17" s="16"/>
      <x:c r="I17" s="17" t="str">
        <x:f>IF(AND(COUNT(C17:H17)=6,R17=""),C17-D17,"")</x:f>
      </x:c>
      <x:c r="J17" s="17" t="str">
        <x:f>IF(I17="","",I17-E17)</x:f>
      </x:c>
      <x:c r="K17" s="17" t="str">
        <x:f>IF(I17="","",E17/F17)</x:f>
      </x:c>
      <x:c r="L17" s="18" t="str">
        <x:f>IF(I17="","",E17/I17)</x:f>
      </x:c>
      <x:c r="M17" s="18" t="str">
        <x:f>IF(OR(K17="",K17=0),"",G17/K17)</x:f>
      </x:c>
      <x:c r="N17" s="18" t="str">
        <x:f>IF(OR(I17="",G17=0),"",H17/G17)</x:f>
      </x:c>
      <x:c r="O17" s="17" t="str">
        <x:f>IF(I17="","",G17*F17)</x:f>
      </x:c>
      <x:c r="P17" s="13"/>
      <x:c r="Q17" s="13"/>
      <x:c r="R17" s="14" t="str">
        <x:f>IF(COUNTA(C17:H17)=0,"",IF(COUNT(C17:H17)&lt;6,"Complete inputs",IF(OR(C17&lt;=0,D17&lt;0,D17&gt;=C17,E17&lt;0,E17&gt;C17-D17,F17&lt;=0,G17&lt;0,H17&lt;0,H17&gt;G17,AND(E17=0,G17&gt;0)),"Check values","")))</x:f>
      </x:c>
    </x:row>
    <x:row r="18" ht="24" customHeight="1">
      <x:c r="A18" s="15"/>
      <x:c r="B18" s="11"/>
      <x:c r="C18" s="16"/>
      <x:c r="D18" s="16"/>
      <x:c r="E18" s="16"/>
      <x:c r="F18" s="16"/>
      <x:c r="G18" s="16"/>
      <x:c r="H18" s="16"/>
      <x:c r="I18" s="17" t="str">
        <x:f>IF(AND(COUNT(C18:H18)=6,R18=""),C18-D18,"")</x:f>
      </x:c>
      <x:c r="J18" s="17" t="str">
        <x:f>IF(I18="","",I18-E18)</x:f>
      </x:c>
      <x:c r="K18" s="17" t="str">
        <x:f>IF(I18="","",E18/F18)</x:f>
      </x:c>
      <x:c r="L18" s="18" t="str">
        <x:f>IF(I18="","",E18/I18)</x:f>
      </x:c>
      <x:c r="M18" s="18" t="str">
        <x:f>IF(OR(K18="",K18=0),"",G18/K18)</x:f>
      </x:c>
      <x:c r="N18" s="18" t="str">
        <x:f>IF(OR(I18="",G18=0),"",H18/G18)</x:f>
      </x:c>
      <x:c r="O18" s="17" t="str">
        <x:f>IF(I18="","",G18*F18)</x:f>
      </x:c>
      <x:c r="P18" s="13"/>
      <x:c r="Q18" s="13"/>
      <x:c r="R18" s="14" t="str">
        <x:f>IF(COUNTA(C18:H18)=0,"",IF(COUNT(C18:H18)&lt;6,"Complete inputs",IF(OR(C18&lt;=0,D18&lt;0,D18&gt;=C18,E18&lt;0,E18&gt;C18-D18,F18&lt;=0,G18&lt;0,H18&lt;0,H18&gt;G18,AND(E18=0,G18&gt;0)),"Check values","")))</x:f>
      </x:c>
    </x:row>
    <x:row r="19" ht="24" customHeight="1">
      <x:c r="A19" s="15"/>
      <x:c r="B19" s="11"/>
      <x:c r="C19" s="16"/>
      <x:c r="D19" s="16"/>
      <x:c r="E19" s="16"/>
      <x:c r="F19" s="16"/>
      <x:c r="G19" s="16"/>
      <x:c r="H19" s="16"/>
      <x:c r="I19" s="17" t="str">
        <x:f>IF(AND(COUNT(C19:H19)=6,R19=""),C19-D19,"")</x:f>
      </x:c>
      <x:c r="J19" s="17" t="str">
        <x:f>IF(I19="","",I19-E19)</x:f>
      </x:c>
      <x:c r="K19" s="17" t="str">
        <x:f>IF(I19="","",E19/F19)</x:f>
      </x:c>
      <x:c r="L19" s="18" t="str">
        <x:f>IF(I19="","",E19/I19)</x:f>
      </x:c>
      <x:c r="M19" s="18" t="str">
        <x:f>IF(OR(K19="",K19=0),"",G19/K19)</x:f>
      </x:c>
      <x:c r="N19" s="18" t="str">
        <x:f>IF(OR(I19="",G19=0),"",H19/G19)</x:f>
      </x:c>
      <x:c r="O19" s="17" t="str">
        <x:f>IF(I19="","",G19*F19)</x:f>
      </x:c>
      <x:c r="P19" s="13"/>
      <x:c r="Q19" s="13"/>
      <x:c r="R19" s="14" t="str">
        <x:f>IF(COUNTA(C19:H19)=0,"",IF(COUNT(C19:H19)&lt;6,"Complete inputs",IF(OR(C19&lt;=0,D19&lt;0,D19&gt;=C19,E19&lt;0,E19&gt;C19-D19,F19&lt;=0,G19&lt;0,H19&lt;0,H19&gt;G19,AND(E19=0,G19&gt;0)),"Check values","")))</x:f>
      </x:c>
    </x:row>
    <x:row r="20" ht="24" customHeight="1">
      <x:c r="A20" s="15"/>
      <x:c r="B20" s="11"/>
      <x:c r="C20" s="16"/>
      <x:c r="D20" s="16"/>
      <x:c r="E20" s="16"/>
      <x:c r="F20" s="16"/>
      <x:c r="G20" s="16"/>
      <x:c r="H20" s="16"/>
      <x:c r="I20" s="17" t="str">
        <x:f>IF(AND(COUNT(C20:H20)=6,R20=""),C20-D20,"")</x:f>
      </x:c>
      <x:c r="J20" s="17" t="str">
        <x:f>IF(I20="","",I20-E20)</x:f>
      </x:c>
      <x:c r="K20" s="17" t="str">
        <x:f>IF(I20="","",E20/F20)</x:f>
      </x:c>
      <x:c r="L20" s="18" t="str">
        <x:f>IF(I20="","",E20/I20)</x:f>
      </x:c>
      <x:c r="M20" s="18" t="str">
        <x:f>IF(OR(K20="",K20=0),"",G20/K20)</x:f>
      </x:c>
      <x:c r="N20" s="18" t="str">
        <x:f>IF(OR(I20="",G20=0),"",H20/G20)</x:f>
      </x:c>
      <x:c r="O20" s="17" t="str">
        <x:f>IF(I20="","",G20*F20)</x:f>
      </x:c>
      <x:c r="P20" s="13"/>
      <x:c r="Q20" s="13"/>
      <x:c r="R20" s="14" t="str">
        <x:f>IF(COUNTA(C20:H20)=0,"",IF(COUNT(C20:H20)&lt;6,"Complete inputs",IF(OR(C20&lt;=0,D20&lt;0,D20&gt;=C20,E20&lt;0,E20&gt;C20-D20,F20&lt;=0,G20&lt;0,H20&lt;0,H20&gt;G20,AND(E20=0,G20&gt;0)),"Check values","")))</x:f>
      </x:c>
    </x:row>
    <x:row r="21" ht="24" customHeight="1">
      <x:c r="A21" s="15"/>
      <x:c r="B21" s="11"/>
      <x:c r="C21" s="16"/>
      <x:c r="D21" s="16"/>
      <x:c r="E21" s="16"/>
      <x:c r="F21" s="16"/>
      <x:c r="G21" s="16"/>
      <x:c r="H21" s="16"/>
      <x:c r="I21" s="17" t="str">
        <x:f>IF(AND(COUNT(C21:H21)=6,R21=""),C21-D21,"")</x:f>
      </x:c>
      <x:c r="J21" s="17" t="str">
        <x:f>IF(I21="","",I21-E21)</x:f>
      </x:c>
      <x:c r="K21" s="17" t="str">
        <x:f>IF(I21="","",E21/F21)</x:f>
      </x:c>
      <x:c r="L21" s="18" t="str">
        <x:f>IF(I21="","",E21/I21)</x:f>
      </x:c>
      <x:c r="M21" s="18" t="str">
        <x:f>IF(OR(K21="",K21=0),"",G21/K21)</x:f>
      </x:c>
      <x:c r="N21" s="18" t="str">
        <x:f>IF(OR(I21="",G21=0),"",H21/G21)</x:f>
      </x:c>
      <x:c r="O21" s="17" t="str">
        <x:f>IF(I21="","",G21*F21)</x:f>
      </x:c>
      <x:c r="P21" s="13"/>
      <x:c r="Q21" s="13"/>
      <x:c r="R21" s="14" t="str">
        <x:f>IF(COUNTA(C21:H21)=0,"",IF(COUNT(C21:H21)&lt;6,"Complete inputs",IF(OR(C21&lt;=0,D21&lt;0,D21&gt;=C21,E21&lt;0,E21&gt;C21-D21,F21&lt;=0,G21&lt;0,H21&lt;0,H21&gt;G21,AND(E21=0,G21&gt;0)),"Check values","")))</x:f>
      </x:c>
    </x:row>
    <x:row r="22" ht="24" customHeight="1">
      <x:c r="A22" s="15"/>
      <x:c r="B22" s="11"/>
      <x:c r="C22" s="16"/>
      <x:c r="D22" s="16"/>
      <x:c r="E22" s="16"/>
      <x:c r="F22" s="16"/>
      <x:c r="G22" s="16"/>
      <x:c r="H22" s="16"/>
      <x:c r="I22" s="17" t="str">
        <x:f>IF(AND(COUNT(C22:H22)=6,R22=""),C22-D22,"")</x:f>
      </x:c>
      <x:c r="J22" s="17" t="str">
        <x:f>IF(I22="","",I22-E22)</x:f>
      </x:c>
      <x:c r="K22" s="17" t="str">
        <x:f>IF(I22="","",E22/F22)</x:f>
      </x:c>
      <x:c r="L22" s="18" t="str">
        <x:f>IF(I22="","",E22/I22)</x:f>
      </x:c>
      <x:c r="M22" s="18" t="str">
        <x:f>IF(OR(K22="",K22=0),"",G22/K22)</x:f>
      </x:c>
      <x:c r="N22" s="18" t="str">
        <x:f>IF(OR(I22="",G22=0),"",H22/G22)</x:f>
      </x:c>
      <x:c r="O22" s="17" t="str">
        <x:f>IF(I22="","",G22*F22)</x:f>
      </x:c>
      <x:c r="P22" s="13"/>
      <x:c r="Q22" s="13"/>
      <x:c r="R22" s="14" t="str">
        <x:f>IF(COUNTA(C22:H22)=0,"",IF(COUNT(C22:H22)&lt;6,"Complete inputs",IF(OR(C22&lt;=0,D22&lt;0,D22&gt;=C22,E22&lt;0,E22&gt;C22-D22,F22&lt;=0,G22&lt;0,H22&lt;0,H22&gt;G22,AND(E22=0,G22&gt;0)),"Check values","")))</x:f>
      </x:c>
    </x:row>
    <x:row r="23" ht="24" customHeight="1">
      <x:c r="A23" s="15"/>
      <x:c r="B23" s="11"/>
      <x:c r="C23" s="16"/>
      <x:c r="D23" s="16"/>
      <x:c r="E23" s="16"/>
      <x:c r="F23" s="16"/>
      <x:c r="G23" s="16"/>
      <x:c r="H23" s="16"/>
      <x:c r="I23" s="17" t="str">
        <x:f>IF(AND(COUNT(C23:H23)=6,R23=""),C23-D23,"")</x:f>
      </x:c>
      <x:c r="J23" s="17" t="str">
        <x:f>IF(I23="","",I23-E23)</x:f>
      </x:c>
      <x:c r="K23" s="17" t="str">
        <x:f>IF(I23="","",E23/F23)</x:f>
      </x:c>
      <x:c r="L23" s="18" t="str">
        <x:f>IF(I23="","",E23/I23)</x:f>
      </x:c>
      <x:c r="M23" s="18" t="str">
        <x:f>IF(OR(K23="",K23=0),"",G23/K23)</x:f>
      </x:c>
      <x:c r="N23" s="18" t="str">
        <x:f>IF(OR(I23="",G23=0),"",H23/G23)</x:f>
      </x:c>
      <x:c r="O23" s="17" t="str">
        <x:f>IF(I23="","",G23*F23)</x:f>
      </x:c>
      <x:c r="P23" s="13"/>
      <x:c r="Q23" s="13"/>
      <x:c r="R23" s="14" t="str">
        <x:f>IF(COUNTA(C23:H23)=0,"",IF(COUNT(C23:H23)&lt;6,"Complete inputs",IF(OR(C23&lt;=0,D23&lt;0,D23&gt;=C23,E23&lt;0,E23&gt;C23-D23,F23&lt;=0,G23&lt;0,H23&lt;0,H23&gt;G23,AND(E23=0,G23&gt;0)),"Check values","")))</x:f>
      </x:c>
    </x:row>
    <x:row r="24" ht="24" customHeight="1">
      <x:c r="A24" s="15"/>
      <x:c r="B24" s="11"/>
      <x:c r="C24" s="16"/>
      <x:c r="D24" s="16"/>
      <x:c r="E24" s="16"/>
      <x:c r="F24" s="16"/>
      <x:c r="G24" s="16"/>
      <x:c r="H24" s="16"/>
      <x:c r="I24" s="17" t="str">
        <x:f>IF(AND(COUNT(C24:H24)=6,R24=""),C24-D24,"")</x:f>
      </x:c>
      <x:c r="J24" s="17" t="str">
        <x:f>IF(I24="","",I24-E24)</x:f>
      </x:c>
      <x:c r="K24" s="17" t="str">
        <x:f>IF(I24="","",E24/F24)</x:f>
      </x:c>
      <x:c r="L24" s="18" t="str">
        <x:f>IF(I24="","",E24/I24)</x:f>
      </x:c>
      <x:c r="M24" s="18" t="str">
        <x:f>IF(OR(K24="",K24=0),"",G24/K24)</x:f>
      </x:c>
      <x:c r="N24" s="18" t="str">
        <x:f>IF(OR(I24="",G24=0),"",H24/G24)</x:f>
      </x:c>
      <x:c r="O24" s="17" t="str">
        <x:f>IF(I24="","",G24*F24)</x:f>
      </x:c>
      <x:c r="P24" s="13"/>
      <x:c r="Q24" s="13"/>
      <x:c r="R24" s="14" t="str">
        <x:f>IF(COUNTA(C24:H24)=0,"",IF(COUNT(C24:H24)&lt;6,"Complete inputs",IF(OR(C24&lt;=0,D24&lt;0,D24&gt;=C24,E24&lt;0,E24&gt;C24-D24,F24&lt;=0,G24&lt;0,H24&lt;0,H24&gt;G24,AND(E24=0,G24&gt;0)),"Check values","")))</x:f>
      </x:c>
    </x:row>
    <x:row r="25" ht="24" customHeight="1">
      <x:c r="A25" s="15"/>
      <x:c r="B25" s="11"/>
      <x:c r="C25" s="16"/>
      <x:c r="D25" s="16"/>
      <x:c r="E25" s="16"/>
      <x:c r="F25" s="16"/>
      <x:c r="G25" s="16"/>
      <x:c r="H25" s="16"/>
      <x:c r="I25" s="17" t="str">
        <x:f>IF(AND(COUNT(C25:H25)=6,R25=""),C25-D25,"")</x:f>
      </x:c>
      <x:c r="J25" s="17" t="str">
        <x:f>IF(I25="","",I25-E25)</x:f>
      </x:c>
      <x:c r="K25" s="17" t="str">
        <x:f>IF(I25="","",E25/F25)</x:f>
      </x:c>
      <x:c r="L25" s="18" t="str">
        <x:f>IF(I25="","",E25/I25)</x:f>
      </x:c>
      <x:c r="M25" s="18" t="str">
        <x:f>IF(OR(K25="",K25=0),"",G25/K25)</x:f>
      </x:c>
      <x:c r="N25" s="18" t="str">
        <x:f>IF(OR(I25="",G25=0),"",H25/G25)</x:f>
      </x:c>
      <x:c r="O25" s="17" t="str">
        <x:f>IF(I25="","",G25*F25)</x:f>
      </x:c>
      <x:c r="P25" s="13"/>
      <x:c r="Q25" s="13"/>
      <x:c r="R25" s="14" t="str">
        <x:f>IF(COUNTA(C25:H25)=0,"",IF(COUNT(C25:H25)&lt;6,"Complete inputs",IF(OR(C25&lt;=0,D25&lt;0,D25&gt;=C25,E25&lt;0,E25&gt;C25-D25,F25&lt;=0,G25&lt;0,H25&lt;0,H25&gt;G25,AND(E25=0,G25&gt;0)),"Check values","")))</x:f>
      </x:c>
    </x:row>
    <x:row r="26" ht="24" customHeight="1">
      <x:c r="A26" s="15"/>
      <x:c r="B26" s="11"/>
      <x:c r="C26" s="16"/>
      <x:c r="D26" s="16"/>
      <x:c r="E26" s="16"/>
      <x:c r="F26" s="16"/>
      <x:c r="G26" s="16"/>
      <x:c r="H26" s="16"/>
      <x:c r="I26" s="17" t="str">
        <x:f>IF(AND(COUNT(C26:H26)=6,R26=""),C26-D26,"")</x:f>
      </x:c>
      <x:c r="J26" s="17" t="str">
        <x:f>IF(I26="","",I26-E26)</x:f>
      </x:c>
      <x:c r="K26" s="17" t="str">
        <x:f>IF(I26="","",E26/F26)</x:f>
      </x:c>
      <x:c r="L26" s="18" t="str">
        <x:f>IF(I26="","",E26/I26)</x:f>
      </x:c>
      <x:c r="M26" s="18" t="str">
        <x:f>IF(OR(K26="",K26=0),"",G26/K26)</x:f>
      </x:c>
      <x:c r="N26" s="18" t="str">
        <x:f>IF(OR(I26="",G26=0),"",H26/G26)</x:f>
      </x:c>
      <x:c r="O26" s="17" t="str">
        <x:f>IF(I26="","",G26*F26)</x:f>
      </x:c>
      <x:c r="P26" s="13"/>
      <x:c r="Q26" s="13"/>
      <x:c r="R26" s="14" t="str">
        <x:f>IF(COUNTA(C26:H26)=0,"",IF(COUNT(C26:H26)&lt;6,"Complete inputs",IF(OR(C26&lt;=0,D26&lt;0,D26&gt;=C26,E26&lt;0,E26&gt;C26-D26,F26&lt;=0,G26&lt;0,H26&lt;0,H26&gt;G26,AND(E26=0,G26&gt;0)),"Check values","")))</x:f>
      </x:c>
    </x:row>
    <x:row r="27" ht="24" customHeight="1">
      <x:c r="A27" s="15"/>
      <x:c r="B27" s="11"/>
      <x:c r="C27" s="16"/>
      <x:c r="D27" s="16"/>
      <x:c r="E27" s="16"/>
      <x:c r="F27" s="16"/>
      <x:c r="G27" s="16"/>
      <x:c r="H27" s="16"/>
      <x:c r="I27" s="17" t="str">
        <x:f>IF(AND(COUNT(C27:H27)=6,R27=""),C27-D27,"")</x:f>
      </x:c>
      <x:c r="J27" s="17" t="str">
        <x:f>IF(I27="","",I27-E27)</x:f>
      </x:c>
      <x:c r="K27" s="17" t="str">
        <x:f>IF(I27="","",E27/F27)</x:f>
      </x:c>
      <x:c r="L27" s="18" t="str">
        <x:f>IF(I27="","",E27/I27)</x:f>
      </x:c>
      <x:c r="M27" s="18" t="str">
        <x:f>IF(OR(K27="",K27=0),"",G27/K27)</x:f>
      </x:c>
      <x:c r="N27" s="18" t="str">
        <x:f>IF(OR(I27="",G27=0),"",H27/G27)</x:f>
      </x:c>
      <x:c r="O27" s="17" t="str">
        <x:f>IF(I27="","",G27*F27)</x:f>
      </x:c>
      <x:c r="P27" s="13"/>
      <x:c r="Q27" s="13"/>
      <x:c r="R27" s="14" t="str">
        <x:f>IF(COUNTA(C27:H27)=0,"",IF(COUNT(C27:H27)&lt;6,"Complete inputs",IF(OR(C27&lt;=0,D27&lt;0,D27&gt;=C27,E27&lt;0,E27&gt;C27-D27,F27&lt;=0,G27&lt;0,H27&lt;0,H27&gt;G27,AND(E27=0,G27&gt;0)),"Check values","")))</x:f>
      </x:c>
    </x:row>
    <x:row r="28" ht="24" customHeight="1">
      <x:c r="A28" s="15"/>
      <x:c r="B28" s="11"/>
      <x:c r="C28" s="16"/>
      <x:c r="D28" s="16"/>
      <x:c r="E28" s="16"/>
      <x:c r="F28" s="16"/>
      <x:c r="G28" s="16"/>
      <x:c r="H28" s="16"/>
      <x:c r="I28" s="17" t="str">
        <x:f>IF(AND(COUNT(C28:H28)=6,R28=""),C28-D28,"")</x:f>
      </x:c>
      <x:c r="J28" s="17" t="str">
        <x:f>IF(I28="","",I28-E28)</x:f>
      </x:c>
      <x:c r="K28" s="17" t="str">
        <x:f>IF(I28="","",E28/F28)</x:f>
      </x:c>
      <x:c r="L28" s="18" t="str">
        <x:f>IF(I28="","",E28/I28)</x:f>
      </x:c>
      <x:c r="M28" s="18" t="str">
        <x:f>IF(OR(K28="",K28=0),"",G28/K28)</x:f>
      </x:c>
      <x:c r="N28" s="18" t="str">
        <x:f>IF(OR(I28="",G28=0),"",H28/G28)</x:f>
      </x:c>
      <x:c r="O28" s="17" t="str">
        <x:f>IF(I28="","",G28*F28)</x:f>
      </x:c>
      <x:c r="P28" s="13"/>
      <x:c r="Q28" s="13"/>
      <x:c r="R28" s="14" t="str">
        <x:f>IF(COUNTA(C28:H28)=0,"",IF(COUNT(C28:H28)&lt;6,"Complete inputs",IF(OR(C28&lt;=0,D28&lt;0,D28&gt;=C28,E28&lt;0,E28&gt;C28-D28,F28&lt;=0,G28&lt;0,H28&lt;0,H28&gt;G28,AND(E28=0,G28&gt;0)),"Check values","")))</x:f>
      </x:c>
    </x:row>
    <x:row r="29" ht="24" customHeight="1">
      <x:c r="A29" s="15"/>
      <x:c r="B29" s="11"/>
      <x:c r="C29" s="16"/>
      <x:c r="D29" s="16"/>
      <x:c r="E29" s="16"/>
      <x:c r="F29" s="16"/>
      <x:c r="G29" s="16"/>
      <x:c r="H29" s="16"/>
      <x:c r="I29" s="17" t="str">
        <x:f>IF(AND(COUNT(C29:H29)=6,R29=""),C29-D29,"")</x:f>
      </x:c>
      <x:c r="J29" s="17" t="str">
        <x:f>IF(I29="","",I29-E29)</x:f>
      </x:c>
      <x:c r="K29" s="17" t="str">
        <x:f>IF(I29="","",E29/F29)</x:f>
      </x:c>
      <x:c r="L29" s="18" t="str">
        <x:f>IF(I29="","",E29/I29)</x:f>
      </x:c>
      <x:c r="M29" s="18" t="str">
        <x:f>IF(OR(K29="",K29=0),"",G29/K29)</x:f>
      </x:c>
      <x:c r="N29" s="18" t="str">
        <x:f>IF(OR(I29="",G29=0),"",H29/G29)</x:f>
      </x:c>
      <x:c r="O29" s="17" t="str">
        <x:f>IF(I29="","",G29*F29)</x:f>
      </x:c>
      <x:c r="P29" s="13"/>
      <x:c r="Q29" s="13"/>
      <x:c r="R29" s="14" t="str">
        <x:f>IF(COUNTA(C29:H29)=0,"",IF(COUNT(C29:H29)&lt;6,"Complete inputs",IF(OR(C29&lt;=0,D29&lt;0,D29&gt;=C29,E29&lt;0,E29&gt;C29-D29,F29&lt;=0,G29&lt;0,H29&lt;0,H29&gt;G29,AND(E29=0,G29&gt;0)),"Check values","")))</x:f>
      </x:c>
    </x:row>
    <x:row r="30" ht="24" customHeight="1">
      <x:c r="A30" s="15"/>
      <x:c r="B30" s="11"/>
      <x:c r="C30" s="16"/>
      <x:c r="D30" s="16"/>
      <x:c r="E30" s="16"/>
      <x:c r="F30" s="16"/>
      <x:c r="G30" s="16"/>
      <x:c r="H30" s="16"/>
      <x:c r="I30" s="17" t="str">
        <x:f>IF(AND(COUNT(C30:H30)=6,R30=""),C30-D30,"")</x:f>
      </x:c>
      <x:c r="J30" s="17" t="str">
        <x:f>IF(I30="","",I30-E30)</x:f>
      </x:c>
      <x:c r="K30" s="17" t="str">
        <x:f>IF(I30="","",E30/F30)</x:f>
      </x:c>
      <x:c r="L30" s="18" t="str">
        <x:f>IF(I30="","",E30/I30)</x:f>
      </x:c>
      <x:c r="M30" s="18" t="str">
        <x:f>IF(OR(K30="",K30=0),"",G30/K30)</x:f>
      </x:c>
      <x:c r="N30" s="18" t="str">
        <x:f>IF(OR(I30="",G30=0),"",H30/G30)</x:f>
      </x:c>
      <x:c r="O30" s="17" t="str">
        <x:f>IF(I30="","",G30*F30)</x:f>
      </x:c>
      <x:c r="P30" s="13"/>
      <x:c r="Q30" s="13"/>
      <x:c r="R30" s="14" t="str">
        <x:f>IF(COUNTA(C30:H30)=0,"",IF(COUNT(C30:H30)&lt;6,"Complete inputs",IF(OR(C30&lt;=0,D30&lt;0,D30&gt;=C30,E30&lt;0,E30&gt;C30-D30,F30&lt;=0,G30&lt;0,H30&lt;0,H30&gt;G30,AND(E30=0,G30&gt;0)),"Check values","")))</x:f>
      </x:c>
    </x:row>
    <x:row r="31" ht="24" customHeight="1">
      <x:c r="A31" s="15"/>
      <x:c r="B31" s="11"/>
      <x:c r="C31" s="16"/>
      <x:c r="D31" s="16"/>
      <x:c r="E31" s="16"/>
      <x:c r="F31" s="16"/>
      <x:c r="G31" s="16"/>
      <x:c r="H31" s="16"/>
      <x:c r="I31" s="17" t="str">
        <x:f>IF(AND(COUNT(C31:H31)=6,R31=""),C31-D31,"")</x:f>
      </x:c>
      <x:c r="J31" s="17" t="str">
        <x:f>IF(I31="","",I31-E31)</x:f>
      </x:c>
      <x:c r="K31" s="17" t="str">
        <x:f>IF(I31="","",E31/F31)</x:f>
      </x:c>
      <x:c r="L31" s="18" t="str">
        <x:f>IF(I31="","",E31/I31)</x:f>
      </x:c>
      <x:c r="M31" s="18" t="str">
        <x:f>IF(OR(K31="",K31=0),"",G31/K31)</x:f>
      </x:c>
      <x:c r="N31" s="18" t="str">
        <x:f>IF(OR(I31="",G31=0),"",H31/G31)</x:f>
      </x:c>
      <x:c r="O31" s="17" t="str">
        <x:f>IF(I31="","",G31*F31)</x:f>
      </x:c>
      <x:c r="P31" s="13"/>
      <x:c r="Q31" s="13"/>
      <x:c r="R31" s="14" t="str">
        <x:f>IF(COUNTA(C31:H31)=0,"",IF(COUNT(C31:H31)&lt;6,"Complete inputs",IF(OR(C31&lt;=0,D31&lt;0,D31&gt;=C31,E31&lt;0,E31&gt;C31-D31,F31&lt;=0,G31&lt;0,H31&lt;0,H31&gt;G31,AND(E31=0,G31&gt;0)),"Check values","")))</x:f>
      </x:c>
    </x:row>
    <x:row r="32" ht="24" customHeight="1">
      <x:c r="A32" s="15"/>
      <x:c r="B32" s="11"/>
      <x:c r="C32" s="16"/>
      <x:c r="D32" s="16"/>
      <x:c r="E32" s="16"/>
      <x:c r="F32" s="16"/>
      <x:c r="G32" s="16"/>
      <x:c r="H32" s="16"/>
      <x:c r="I32" s="17" t="str">
        <x:f>IF(AND(COUNT(C32:H32)=6,R32=""),C32-D32,"")</x:f>
      </x:c>
      <x:c r="J32" s="17" t="str">
        <x:f>IF(I32="","",I32-E32)</x:f>
      </x:c>
      <x:c r="K32" s="17" t="str">
        <x:f>IF(I32="","",E32/F32)</x:f>
      </x:c>
      <x:c r="L32" s="18" t="str">
        <x:f>IF(I32="","",E32/I32)</x:f>
      </x:c>
      <x:c r="M32" s="18" t="str">
        <x:f>IF(OR(K32="",K32=0),"",G32/K32)</x:f>
      </x:c>
      <x:c r="N32" s="18" t="str">
        <x:f>IF(OR(I32="",G32=0),"",H32/G32)</x:f>
      </x:c>
      <x:c r="O32" s="17" t="str">
        <x:f>IF(I32="","",G32*F32)</x:f>
      </x:c>
      <x:c r="P32" s="13"/>
      <x:c r="Q32" s="13"/>
      <x:c r="R32" s="14" t="str">
        <x:f>IF(COUNTA(C32:H32)=0,"",IF(COUNT(C32:H32)&lt;6,"Complete inputs",IF(OR(C32&lt;=0,D32&lt;0,D32&gt;=C32,E32&lt;0,E32&gt;C32-D32,F32&lt;=0,G32&lt;0,H32&lt;0,H32&gt;G32,AND(E32=0,G32&gt;0)),"Check values","")))</x:f>
      </x:c>
    </x:row>
    <x:row r="33" ht="24" customHeight="1">
      <x:c r="A33" s="15"/>
      <x:c r="B33" s="11"/>
      <x:c r="C33" s="16"/>
      <x:c r="D33" s="16"/>
      <x:c r="E33" s="16"/>
      <x:c r="F33" s="16"/>
      <x:c r="G33" s="16"/>
      <x:c r="H33" s="16"/>
      <x:c r="I33" s="17" t="str">
        <x:f>IF(AND(COUNT(C33:H33)=6,R33=""),C33-D33,"")</x:f>
      </x:c>
      <x:c r="J33" s="17" t="str">
        <x:f>IF(I33="","",I33-E33)</x:f>
      </x:c>
      <x:c r="K33" s="17" t="str">
        <x:f>IF(I33="","",E33/F33)</x:f>
      </x:c>
      <x:c r="L33" s="18" t="str">
        <x:f>IF(I33="","",E33/I33)</x:f>
      </x:c>
      <x:c r="M33" s="18" t="str">
        <x:f>IF(OR(K33="",K33=0),"",G33/K33)</x:f>
      </x:c>
      <x:c r="N33" s="18" t="str">
        <x:f>IF(OR(I33="",G33=0),"",H33/G33)</x:f>
      </x:c>
      <x:c r="O33" s="17" t="str">
        <x:f>IF(I33="","",G33*F33)</x:f>
      </x:c>
      <x:c r="P33" s="13"/>
      <x:c r="Q33" s="13"/>
      <x:c r="R33" s="14" t="str">
        <x:f>IF(COUNTA(C33:H33)=0,"",IF(COUNT(C33:H33)&lt;6,"Complete inputs",IF(OR(C33&lt;=0,D33&lt;0,D33&gt;=C33,E33&lt;0,E33&gt;C33-D33,F33&lt;=0,G33&lt;0,H33&lt;0,H33&gt;G33,AND(E33=0,G33&gt;0)),"Check values","")))</x:f>
      </x:c>
    </x:row>
    <x:row r="34" ht="24" customHeight="1">
      <x:c r="A34" s="15"/>
      <x:c r="B34" s="11"/>
      <x:c r="C34" s="16"/>
      <x:c r="D34" s="16"/>
      <x:c r="E34" s="16"/>
      <x:c r="F34" s="16"/>
      <x:c r="G34" s="16"/>
      <x:c r="H34" s="16"/>
      <x:c r="I34" s="17" t="str">
        <x:f>IF(AND(COUNT(C34:H34)=6,R34=""),C34-D34,"")</x:f>
      </x:c>
      <x:c r="J34" s="17" t="str">
        <x:f>IF(I34="","",I34-E34)</x:f>
      </x:c>
      <x:c r="K34" s="17" t="str">
        <x:f>IF(I34="","",E34/F34)</x:f>
      </x:c>
      <x:c r="L34" s="18" t="str">
        <x:f>IF(I34="","",E34/I34)</x:f>
      </x:c>
      <x:c r="M34" s="18" t="str">
        <x:f>IF(OR(K34="",K34=0),"",G34/K34)</x:f>
      </x:c>
      <x:c r="N34" s="18" t="str">
        <x:f>IF(OR(I34="",G34=0),"",H34/G34)</x:f>
      </x:c>
      <x:c r="O34" s="17" t="str">
        <x:f>IF(I34="","",G34*F34)</x:f>
      </x:c>
      <x:c r="P34" s="13"/>
      <x:c r="Q34" s="13"/>
      <x:c r="R34" s="14" t="str">
        <x:f>IF(COUNTA(C34:H34)=0,"",IF(COUNT(C34:H34)&lt;6,"Complete inputs",IF(OR(C34&lt;=0,D34&lt;0,D34&gt;=C34,E34&lt;0,E34&gt;C34-D34,F34&lt;=0,G34&lt;0,H34&lt;0,H34&gt;G34,AND(E34=0,G34&gt;0)),"Check values","")))</x:f>
      </x:c>
    </x:row>
    <x:row r="35" ht="24" customHeight="1">
      <x:c r="A35" s="15"/>
      <x:c r="B35" s="11"/>
      <x:c r="C35" s="16"/>
      <x:c r="D35" s="16"/>
      <x:c r="E35" s="16"/>
      <x:c r="F35" s="16"/>
      <x:c r="G35" s="16"/>
      <x:c r="H35" s="16"/>
      <x:c r="I35" s="17" t="str">
        <x:f>IF(AND(COUNT(C35:H35)=6,R35=""),C35-D35,"")</x:f>
      </x:c>
      <x:c r="J35" s="17" t="str">
        <x:f>IF(I35="","",I35-E35)</x:f>
      </x:c>
      <x:c r="K35" s="17" t="str">
        <x:f>IF(I35="","",E35/F35)</x:f>
      </x:c>
      <x:c r="L35" s="18" t="str">
        <x:f>IF(I35="","",E35/I35)</x:f>
      </x:c>
      <x:c r="M35" s="18" t="str">
        <x:f>IF(OR(K35="",K35=0),"",G35/K35)</x:f>
      </x:c>
      <x:c r="N35" s="18" t="str">
        <x:f>IF(OR(I35="",G35=0),"",H35/G35)</x:f>
      </x:c>
      <x:c r="O35" s="17" t="str">
        <x:f>IF(I35="","",G35*F35)</x:f>
      </x:c>
      <x:c r="P35" s="13"/>
      <x:c r="Q35" s="13"/>
      <x:c r="R35" s="14" t="str">
        <x:f>IF(COUNTA(C35:H35)=0,"",IF(COUNT(C35:H35)&lt;6,"Complete inputs",IF(OR(C35&lt;=0,D35&lt;0,D35&gt;=C35,E35&lt;0,E35&gt;C35-D35,F35&lt;=0,G35&lt;0,H35&lt;0,H35&gt;G35,AND(E35=0,G35&gt;0)),"Check values","")))</x:f>
      </x:c>
    </x:row>
    <x:row r="36" ht="24" customHeight="1">
      <x:c r="A36" s="15"/>
      <x:c r="B36" s="11"/>
      <x:c r="C36" s="16"/>
      <x:c r="D36" s="16"/>
      <x:c r="E36" s="16"/>
      <x:c r="F36" s="16"/>
      <x:c r="G36" s="16"/>
      <x:c r="H36" s="16"/>
      <x:c r="I36" s="17" t="str">
        <x:f>IF(AND(COUNT(C36:H36)=6,R36=""),C36-D36,"")</x:f>
      </x:c>
      <x:c r="J36" s="17" t="str">
        <x:f>IF(I36="","",I36-E36)</x:f>
      </x:c>
      <x:c r="K36" s="17" t="str">
        <x:f>IF(I36="","",E36/F36)</x:f>
      </x:c>
      <x:c r="L36" s="18" t="str">
        <x:f>IF(I36="","",E36/I36)</x:f>
      </x:c>
      <x:c r="M36" s="18" t="str">
        <x:f>IF(OR(K36="",K36=0),"",G36/K36)</x:f>
      </x:c>
      <x:c r="N36" s="18" t="str">
        <x:f>IF(OR(I36="",G36=0),"",H36/G36)</x:f>
      </x:c>
      <x:c r="O36" s="17" t="str">
        <x:f>IF(I36="","",G36*F36)</x:f>
      </x:c>
      <x:c r="P36" s="13"/>
      <x:c r="Q36" s="13"/>
      <x:c r="R36" s="14" t="str">
        <x:f>IF(COUNTA(C36:H36)=0,"",IF(COUNT(C36:H36)&lt;6,"Complete inputs",IF(OR(C36&lt;=0,D36&lt;0,D36&gt;=C36,E36&lt;0,E36&gt;C36-D36,F36&lt;=0,G36&lt;0,H36&lt;0,H36&gt;G36,AND(E36=0,G36&gt;0)),"Check values","")))</x:f>
      </x:c>
    </x:row>
    <x:row r="37" ht="24" customHeight="1">
      <x:c r="A37" s="15"/>
      <x:c r="B37" s="11"/>
      <x:c r="C37" s="16"/>
      <x:c r="D37" s="16"/>
      <x:c r="E37" s="16"/>
      <x:c r="F37" s="16"/>
      <x:c r="G37" s="16"/>
      <x:c r="H37" s="16"/>
      <x:c r="I37" s="17" t="str">
        <x:f>IF(AND(COUNT(C37:H37)=6,R37=""),C37-D37,"")</x:f>
      </x:c>
      <x:c r="J37" s="17" t="str">
        <x:f>IF(I37="","",I37-E37)</x:f>
      </x:c>
      <x:c r="K37" s="17" t="str">
        <x:f>IF(I37="","",E37/F37)</x:f>
      </x:c>
      <x:c r="L37" s="18" t="str">
        <x:f>IF(I37="","",E37/I37)</x:f>
      </x:c>
      <x:c r="M37" s="18" t="str">
        <x:f>IF(OR(K37="",K37=0),"",G37/K37)</x:f>
      </x:c>
      <x:c r="N37" s="18" t="str">
        <x:f>IF(OR(I37="",G37=0),"",H37/G37)</x:f>
      </x:c>
      <x:c r="O37" s="17" t="str">
        <x:f>IF(I37="","",G37*F37)</x:f>
      </x:c>
      <x:c r="P37" s="13"/>
      <x:c r="Q37" s="13"/>
      <x:c r="R37" s="14" t="str">
        <x:f>IF(COUNTA(C37:H37)=0,"",IF(COUNT(C37:H37)&lt;6,"Complete inputs",IF(OR(C37&lt;=0,D37&lt;0,D37&gt;=C37,E37&lt;0,E37&gt;C37-D37,F37&lt;=0,G37&lt;0,H37&lt;0,H37&gt;G37,AND(E37=0,G37&gt;0)),"Check values","")))</x:f>
      </x:c>
    </x:row>
    <x:row r="38" ht="24" customHeight="1">
      <x:c r="A38" s="15"/>
      <x:c r="B38" s="11"/>
      <x:c r="C38" s="16"/>
      <x:c r="D38" s="16"/>
      <x:c r="E38" s="16"/>
      <x:c r="F38" s="16"/>
      <x:c r="G38" s="16"/>
      <x:c r="H38" s="16"/>
      <x:c r="I38" s="17" t="str">
        <x:f>IF(AND(COUNT(C38:H38)=6,R38=""),C38-D38,"")</x:f>
      </x:c>
      <x:c r="J38" s="17" t="str">
        <x:f>IF(I38="","",I38-E38)</x:f>
      </x:c>
      <x:c r="K38" s="17" t="str">
        <x:f>IF(I38="","",E38/F38)</x:f>
      </x:c>
      <x:c r="L38" s="18" t="str">
        <x:f>IF(I38="","",E38/I38)</x:f>
      </x:c>
      <x:c r="M38" s="18" t="str">
        <x:f>IF(OR(K38="",K38=0),"",G38/K38)</x:f>
      </x:c>
      <x:c r="N38" s="18" t="str">
        <x:f>IF(OR(I38="",G38=0),"",H38/G38)</x:f>
      </x:c>
      <x:c r="O38" s="17" t="str">
        <x:f>IF(I38="","",G38*F38)</x:f>
      </x:c>
      <x:c r="P38" s="13"/>
      <x:c r="Q38" s="13"/>
      <x:c r="R38" s="14" t="str">
        <x:f>IF(COUNTA(C38:H38)=0,"",IF(COUNT(C38:H38)&lt;6,"Complete inputs",IF(OR(C38&lt;=0,D38&lt;0,D38&gt;=C38,E38&lt;0,E38&gt;C38-D38,F38&lt;=0,G38&lt;0,H38&lt;0,H38&gt;G38,AND(E38=0,G38&gt;0)),"Check values","")))</x:f>
      </x:c>
    </x:row>
    <x:row r="39" ht="24" customHeight="1">
      <x:c r="A39" s="15"/>
      <x:c r="B39" s="11"/>
      <x:c r="C39" s="16"/>
      <x:c r="D39" s="16"/>
      <x:c r="E39" s="16"/>
      <x:c r="F39" s="16"/>
      <x:c r="G39" s="16"/>
      <x:c r="H39" s="16"/>
      <x:c r="I39" s="17" t="str">
        <x:f>IF(AND(COUNT(C39:H39)=6,R39=""),C39-D39,"")</x:f>
      </x:c>
      <x:c r="J39" s="17" t="str">
        <x:f>IF(I39="","",I39-E39)</x:f>
      </x:c>
      <x:c r="K39" s="17" t="str">
        <x:f>IF(I39="","",E39/F39)</x:f>
      </x:c>
      <x:c r="L39" s="18" t="str">
        <x:f>IF(I39="","",E39/I39)</x:f>
      </x:c>
      <x:c r="M39" s="18" t="str">
        <x:f>IF(OR(K39="",K39=0),"",G39/K39)</x:f>
      </x:c>
      <x:c r="N39" s="18" t="str">
        <x:f>IF(OR(I39="",G39=0),"",H39/G39)</x:f>
      </x:c>
      <x:c r="O39" s="17" t="str">
        <x:f>IF(I39="","",G39*F39)</x:f>
      </x:c>
      <x:c r="P39" s="13"/>
      <x:c r="Q39" s="13"/>
      <x:c r="R39" s="14" t="str">
        <x:f>IF(COUNTA(C39:H39)=0,"",IF(COUNT(C39:H39)&lt;6,"Complete inputs",IF(OR(C39&lt;=0,D39&lt;0,D39&gt;=C39,E39&lt;0,E39&gt;C39-D39,F39&lt;=0,G39&lt;0,H39&lt;0,H39&gt;G39,AND(E39=0,G39&gt;0)),"Check values","")))</x:f>
      </x:c>
    </x:row>
    <x:row r="40" ht="24" customHeight="1">
      <x:c r="A40" s="15"/>
      <x:c r="B40" s="11"/>
      <x:c r="C40" s="16"/>
      <x:c r="D40" s="16"/>
      <x:c r="E40" s="16"/>
      <x:c r="F40" s="16"/>
      <x:c r="G40" s="16"/>
      <x:c r="H40" s="16"/>
      <x:c r="I40" s="17" t="str">
        <x:f>IF(AND(COUNT(C40:H40)=6,R40=""),C40-D40,"")</x:f>
      </x:c>
      <x:c r="J40" s="17" t="str">
        <x:f>IF(I40="","",I40-E40)</x:f>
      </x:c>
      <x:c r="K40" s="17" t="str">
        <x:f>IF(I40="","",E40/F40)</x:f>
      </x:c>
      <x:c r="L40" s="18" t="str">
        <x:f>IF(I40="","",E40/I40)</x:f>
      </x:c>
      <x:c r="M40" s="18" t="str">
        <x:f>IF(OR(K40="",K40=0),"",G40/K40)</x:f>
      </x:c>
      <x:c r="N40" s="18" t="str">
        <x:f>IF(OR(I40="",G40=0),"",H40/G40)</x:f>
      </x:c>
      <x:c r="O40" s="17" t="str">
        <x:f>IF(I40="","",G40*F40)</x:f>
      </x:c>
      <x:c r="P40" s="13"/>
      <x:c r="Q40" s="13"/>
      <x:c r="R40" s="14" t="str">
        <x:f>IF(COUNTA(C40:H40)=0,"",IF(COUNT(C40:H40)&lt;6,"Complete inputs",IF(OR(C40&lt;=0,D40&lt;0,D40&gt;=C40,E40&lt;0,E40&gt;C40-D40,F40&lt;=0,G40&lt;0,H40&lt;0,H40&gt;G40,AND(E40=0,G40&gt;0)),"Check values","")))</x:f>
      </x:c>
    </x:row>
    <x:row r="41" ht="24" customHeight="1">
      <x:c r="A41" s="15"/>
      <x:c r="B41" s="11"/>
      <x:c r="C41" s="16"/>
      <x:c r="D41" s="16"/>
      <x:c r="E41" s="16"/>
      <x:c r="F41" s="16"/>
      <x:c r="G41" s="16"/>
      <x:c r="H41" s="16"/>
      <x:c r="I41" s="17" t="str">
        <x:f>IF(AND(COUNT(C41:H41)=6,R41=""),C41-D41,"")</x:f>
      </x:c>
      <x:c r="J41" s="17" t="str">
        <x:f>IF(I41="","",I41-E41)</x:f>
      </x:c>
      <x:c r="K41" s="17" t="str">
        <x:f>IF(I41="","",E41/F41)</x:f>
      </x:c>
      <x:c r="L41" s="18" t="str">
        <x:f>IF(I41="","",E41/I41)</x:f>
      </x:c>
      <x:c r="M41" s="18" t="str">
        <x:f>IF(OR(K41="",K41=0),"",G41/K41)</x:f>
      </x:c>
      <x:c r="N41" s="18" t="str">
        <x:f>IF(OR(I41="",G41=0),"",H41/G41)</x:f>
      </x:c>
      <x:c r="O41" s="17" t="str">
        <x:f>IF(I41="","",G41*F41)</x:f>
      </x:c>
      <x:c r="P41" s="13"/>
      <x:c r="Q41" s="13"/>
      <x:c r="R41" s="14" t="str">
        <x:f>IF(COUNTA(C41:H41)=0,"",IF(COUNT(C41:H41)&lt;6,"Complete inputs",IF(OR(C41&lt;=0,D41&lt;0,D41&gt;=C41,E41&lt;0,E41&gt;C41-D41,F41&lt;=0,G41&lt;0,H41&lt;0,H41&gt;G41,AND(E41=0,G41&gt;0)),"Check values","")))</x:f>
      </x:c>
    </x:row>
    <x:row r="42" ht="24" customHeight="1">
      <x:c r="A42" s="15"/>
      <x:c r="B42" s="11"/>
      <x:c r="C42" s="16"/>
      <x:c r="D42" s="16"/>
      <x:c r="E42" s="16"/>
      <x:c r="F42" s="16"/>
      <x:c r="G42" s="16"/>
      <x:c r="H42" s="16"/>
      <x:c r="I42" s="17" t="str">
        <x:f>IF(AND(COUNT(C42:H42)=6,R42=""),C42-D42,"")</x:f>
      </x:c>
      <x:c r="J42" s="17" t="str">
        <x:f>IF(I42="","",I42-E42)</x:f>
      </x:c>
      <x:c r="K42" s="17" t="str">
        <x:f>IF(I42="","",E42/F42)</x:f>
      </x:c>
      <x:c r="L42" s="18" t="str">
        <x:f>IF(I42="","",E42/I42)</x:f>
      </x:c>
      <x:c r="M42" s="18" t="str">
        <x:f>IF(OR(K42="",K42=0),"",G42/K42)</x:f>
      </x:c>
      <x:c r="N42" s="18" t="str">
        <x:f>IF(OR(I42="",G42=0),"",H42/G42)</x:f>
      </x:c>
      <x:c r="O42" s="17" t="str">
        <x:f>IF(I42="","",G42*F42)</x:f>
      </x:c>
      <x:c r="P42" s="13"/>
      <x:c r="Q42" s="13"/>
      <x:c r="R42" s="14" t="str">
        <x:f>IF(COUNTA(C42:H42)=0,"",IF(COUNT(C42:H42)&lt;6,"Complete inputs",IF(OR(C42&lt;=0,D42&lt;0,D42&gt;=C42,E42&lt;0,E42&gt;C42-D42,F42&lt;=0,G42&lt;0,H42&lt;0,H42&gt;G42,AND(E42=0,G42&gt;0)),"Check values","")))</x:f>
      </x:c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44" customHeight="1">
      <x:c r="A45" s="14" t="str">
        <x:v>Scheduled, excluded and productive minutes must use the same person-minute basis. Two people for 480 minutes = 960 person-minutes.</x:v>
      </x:c>
      <x:c r="B45" s="14"/>
      <x:c r="C45" s="14"/>
      <x:c r="D45" s="14"/>
      <x:c r="E45" s="14"/>
      <x:c r="F45" s="14"/>
      <x:c r="G45" s="14"/>
      <x:c r="H45" s="14"/>
      <x:c r="I45" s="14"/>
      <x:c r="J45" s="14"/>
      <x:c r="K45" s="1"/>
      <x:c r="L45" s="1"/>
      <x:c r="M45" s="1"/>
      <x:c r="N45" s="1"/>
      <x:c r="O45" s="1"/>
      <x:c r="P45" s="1"/>
      <x:c r="Q45" s="1"/>
      <x:c r="R45" s="1"/>
    </x:row>
    <x:row r="46" ht="44" customHeight="1">
      <x:c r="A46" s="14" t="str">
        <x:v>Summary includes valid rows 13–42. Investigate delay reasons with employees before judging results.</x:v>
      </x:c>
      <x:c r="B46" s="14"/>
      <x:c r="C46" s="14"/>
      <x:c r="D46" s="14"/>
      <x:c r="E46" s="14"/>
      <x:c r="F46" s="14"/>
      <x:c r="G46" s="14"/>
      <x:c r="H46" s="14"/>
      <x:c r="I46" s="14"/>
      <x:c r="J46" s="14"/>
      <x:c r="K46" s="1"/>
      <x:c r="L46" s="1"/>
      <x:c r="M46" s="1"/>
      <x:c r="N46" s="1"/>
      <x:c r="O46" s="1"/>
      <x:c r="P46" s="1"/>
      <x:c r="Q46" s="1"/>
      <x:c r="R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</x:sheetData>
  <x:mergeCells>
    <x:mergeCell ref="A45:J45"/>
    <x:mergeCell ref="A46:J46"/>
  </x:mergeCells>
  <x:pageMargins left="0.7" right="0.7" top="0.75" bottom="0.75" header="0.3" footer="0.3"/>
  <x:drawing xmlns:r="http://schemas.openxmlformats.org/officeDocument/2006/relationships" r:id="Rfff3b499b48a4434"/>
</x:worksheet>
</file>

<file path=xl/worksheets/sheet3.xml><?xml version="1.0" encoding="utf-8"?>
<x:worksheet xmlns:x="http://schemas.openxmlformats.org/spreadsheetml/2006/main">
  <x:sheetPr>
    <x:tabColor rgb="FF0B2D46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2" t="str">
        <x:v>Using the utilization tracker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4" customHeight="1">
      <x:c r="A5" s="14" t="str">
        <x:v>Define a comparable team, task and reporting period. Enter one row for each combination, using consistent product and work standards.</x:v>
      </x:c>
      <x:c r="B5" s="14"/>
      <x:c r="C5" s="14"/>
      <x:c r="D5" s="14"/>
      <x:c r="E5" s="14"/>
      <x:c r="F5" s="14"/>
      <x:c r="G5" s="14"/>
      <x:c r="H5" s="14"/>
      <x:c r="I5" s="14"/>
      <x:c r="J5" s="14"/>
    </x:row>
    <x:row r="6" ht="44" customHeight="1">
      <x:c r="A6" s="14" t="str">
        <x:v>For multiple employees, use person-minutes throughout: two people working 480 minutes each provide 960 scheduled person-minutes.</x:v>
      </x:c>
      <x:c r="B6" s="14"/>
      <x:c r="C6" s="14"/>
      <x:c r="D6" s="14"/>
      <x:c r="E6" s="14"/>
      <x:c r="F6" s="14"/>
      <x:c r="G6" s="14"/>
      <x:c r="H6" s="14"/>
      <x:c r="I6" s="14"/>
      <x:c r="J6" s="14"/>
    </x:row>
    <x:row r="7" ht="44" customHeight="1">
      <x:c r="A7" s="14" t="str">
        <x:v>Available = Scheduled − Excluded. Productive time excludes measured delays and idle time. Record the reason so the team can address the barrier.</x:v>
      </x:c>
      <x:c r="B7" s="14"/>
      <x:c r="C7" s="14"/>
      <x:c r="D7" s="14"/>
      <x:c r="E7" s="14"/>
      <x:c r="F7" s="14"/>
      <x:c r="G7" s="14"/>
      <x:c r="H7" s="14"/>
      <x:c r="I7" s="14"/>
      <x:c r="J7" s="14"/>
    </x:row>
    <x:row r="8" ht="44" customHeight="1">
      <x:c r="A8" s="14" t="str">
        <x:v>Standard min/unit must be a realistic standard labor time in person-minutes. Do not mix machine cycle time with labor time.</x:v>
      </x:c>
      <x:c r="B8" s="14"/>
      <x:c r="C8" s="14"/>
      <x:c r="D8" s="14"/>
      <x:c r="E8" s="14"/>
      <x:c r="F8" s="14"/>
      <x:c r="G8" s="14"/>
      <x:c r="H8" s="14"/>
      <x:c r="I8" s="14"/>
      <x:c r="J8" s="14"/>
    </x:row>
    <x:row r="9" ht="44" customHeight="1">
      <x:c r="A9" s="14" t="str">
        <x:v>Standard output = Productive person-minutes / Standard person-minutes per unit. Performance = Actual output / Standard output.</x:v>
      </x:c>
      <x:c r="B9" s="14"/>
      <x:c r="C9" s="14"/>
      <x:c r="D9" s="14"/>
      <x:c r="E9" s="14"/>
      <x:c r="F9" s="14"/>
      <x:c r="G9" s="14"/>
      <x:c r="H9" s="14"/>
      <x:c r="I9" s="14"/>
      <x:c r="J9" s="14"/>
    </x:row>
    <x:row r="10" ht="44" customHeight="1">
      <x:c r="A10" s="14" t="str">
        <x:v>Utilization = Productive / Available. First-pass yield = First-pass good / Total output. Earned standard minutes = Total output × Standard time.</x:v>
      </x:c>
      <x:c r="B10" s="14"/>
      <x:c r="C10" s="14"/>
      <x:c r="D10" s="14"/>
      <x:c r="E10" s="14"/>
      <x:c r="F10" s="14"/>
      <x:c r="G10" s="14"/>
      <x:c r="H10" s="14"/>
      <x:c r="I10" s="14"/>
      <x:c r="J10" s="14"/>
    </x:row>
    <x:row r="11" ht="44" customHeight="1">
      <x:c r="A11" s="14" t="str">
        <x:v>Summaries use totals rather than averages of percentages. Above-100% performance can indicate an outdated standard; investigate before revising it.</x:v>
      </x:c>
      <x:c r="B11" s="14"/>
      <x:c r="C11" s="14"/>
      <x:c r="D11" s="14"/>
      <x:c r="E11" s="14"/>
      <x:c r="F11" s="14"/>
      <x:c r="G11" s="14"/>
      <x:c r="H11" s="14"/>
      <x:c r="I11" s="14"/>
      <x:c r="J11" s="14"/>
    </x:row>
    <x:row r="12" ht="44" customHeight="1">
      <x:c r="A12" s="14" t="str">
        <x:v>First-pass good excludes units needing rework. Include measured rework labor in productive time and count each completed unit only once.</x:v>
      </x:c>
      <x:c r="B12" s="14"/>
      <x:c r="C12" s="14"/>
      <x:c r="D12" s="14"/>
      <x:c r="E12" s="14"/>
      <x:c r="F12" s="14"/>
      <x:c r="G12" s="14"/>
      <x:c r="H12" s="14"/>
      <x:c r="I12" s="14"/>
      <x:c r="J12" s="14"/>
    </x:row>
    <x:row r="13" ht="44" customHeight="1">
      <x:c r="A13" s="14" t="str">
        <x:v>Use results to improve replenishment, methods, training and workload balance. Agree on countermeasures with employees and review the next period.</x:v>
      </x:c>
      <x:c r="B13" s="14"/>
      <x:c r="C13" s="14"/>
      <x:c r="D13" s="14"/>
      <x:c r="E13" s="14"/>
      <x:c r="F13" s="14"/>
      <x:c r="G13" s="14"/>
      <x:c r="H13" s="14"/>
      <x:c r="I13" s="14"/>
      <x:c r="J13" s="14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44" customHeight="1">
      <x:c r="A16" s="14" t="str">
        <x:v>Amber cells are editable inputs. Pale blue cells contain formulas. Training examples are fictional.</x:v>
      </x:c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44" customHeight="1">
      <x:c r="A17" s="14" t="str">
        <x:v>Companion to The Lean Leader’s Playbook, Utilization and Performance section. Example figures are fictional training data.</x:v>
      </x:c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</x:sheetData>
  <x:mergeCells>
    <x:mergeCell ref="A5:J5"/>
    <x:mergeCell ref="A6:J6"/>
    <x:mergeCell ref="A7:J7"/>
    <x:mergeCell ref="A8:J8"/>
    <x:mergeCell ref="A9:J9"/>
    <x:mergeCell ref="A10:J10"/>
    <x:mergeCell ref="A11:J11"/>
    <x:mergeCell ref="A12:J12"/>
    <x:mergeCell ref="A13:J13"/>
    <x:mergeCell ref="A16:J16"/>
    <x:mergeCell ref="A17:J17"/>
  </x:mergeCells>
  <x:pageMargins left="0.7" right="0.7" top="0.75" bottom="0.75" header="0.3" footer="0.3"/>
</x:worksheet>
</file>